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900" windowHeight="9210" firstSheet="5" activeTab="6"/>
  </bookViews>
  <sheets>
    <sheet name="réussite en HRA CAP" sheetId="1" r:id="rId1"/>
    <sheet name="réussite en HRA BEP" sheetId="2" r:id="rId2"/>
    <sheet name="Réussite en HRA MC5" sheetId="3" r:id="rId3"/>
    <sheet name="réussite en HRA Brev Prof" sheetId="4" r:id="rId4"/>
    <sheet name="réussite en HRA Bac Pro" sheetId="5" r:id="rId5"/>
    <sheet name="ANALYSE HOTELLERIE" sheetId="6" r:id="rId6"/>
    <sheet name="ANALYSE ALIMENTATION" sheetId="7" r:id="rId7"/>
  </sheets>
  <definedNames>
    <definedName name="_xlnm.Print_Area" localSheetId="6">'ANALYSE ALIMENTATION'!$B$1:$K$33</definedName>
    <definedName name="_xlnm.Print_Area" localSheetId="5">'ANALYSE HOTELLERIE'!$A$1:$K$28</definedName>
  </definedNames>
  <calcPr fullCalcOnLoad="1"/>
</workbook>
</file>

<file path=xl/sharedStrings.xml><?xml version="1.0" encoding="utf-8"?>
<sst xmlns="http://schemas.openxmlformats.org/spreadsheetml/2006/main" count="266" uniqueCount="80">
  <si>
    <t>Série Libellé</t>
  </si>
  <si>
    <t>Inscrits</t>
  </si>
  <si>
    <t>Absents</t>
  </si>
  <si>
    <t>%</t>
  </si>
  <si>
    <t>Admis</t>
  </si>
  <si>
    <t>Refusés</t>
  </si>
  <si>
    <t xml:space="preserve">BOUCHER                          </t>
  </si>
  <si>
    <t xml:space="preserve">BOULANGER                        </t>
  </si>
  <si>
    <t xml:space="preserve">CHARCUTIER-TRAITEUR              </t>
  </si>
  <si>
    <t xml:space="preserve">CHOCOLATIER CONFISEUR            </t>
  </si>
  <si>
    <t xml:space="preserve">PATISSIER                        </t>
  </si>
  <si>
    <t xml:space="preserve">POISSONNIER                      </t>
  </si>
  <si>
    <t xml:space="preserve">Résultats académiques </t>
  </si>
  <si>
    <t xml:space="preserve">CUISINE                          </t>
  </si>
  <si>
    <t xml:space="preserve">RESTAURANT                       </t>
  </si>
  <si>
    <t xml:space="preserve">SERVICES EN BRASSERIE-CAFE       </t>
  </si>
  <si>
    <t xml:space="preserve">SERVICES HOTELIERS               </t>
  </si>
  <si>
    <t xml:space="preserve">BOUCHER-CHARCUTIER               </t>
  </si>
  <si>
    <t>résultats académiques</t>
  </si>
  <si>
    <t>M.RESTAUR.HOTEL. D:PROD.CULINAIRE</t>
  </si>
  <si>
    <t xml:space="preserve">M.RESTAUR.HOTEL. D:PROD.SERVICES </t>
  </si>
  <si>
    <t xml:space="preserve">BOULANGERIE SPECIALISEE          </t>
  </si>
  <si>
    <t xml:space="preserve">EMPLOYE TRAITEUR                 </t>
  </si>
  <si>
    <t>PATISSERIE,GLACERIE,CHOCOLATERIE,</t>
  </si>
  <si>
    <t>Résultats académique MC 5</t>
  </si>
  <si>
    <t xml:space="preserve">CUISINIER DESSERTS DE RESTAURANT </t>
  </si>
  <si>
    <t xml:space="preserve">EMPLOYE BARMAN                   </t>
  </si>
  <si>
    <t xml:space="preserve">SOMMELLERIE                      </t>
  </si>
  <si>
    <t>Résultats académiques 
Brevets professionnels</t>
  </si>
  <si>
    <t xml:space="preserve">CUISINIER                        </t>
  </si>
  <si>
    <t>BP Gouvernante</t>
  </si>
  <si>
    <t>2012  CAP Alimentation  (6)</t>
  </si>
  <si>
    <t>2012  CAP en Hotellerie Restauration (4)</t>
  </si>
  <si>
    <t>2012  BEP en Alimentation (1)</t>
  </si>
  <si>
    <t>2012  BEP en Hotellerie Restauration (2)</t>
  </si>
  <si>
    <t xml:space="preserve"> 2012 Mentions complémentaires niveau 5 alimentation (3)</t>
  </si>
  <si>
    <t>2012 Mentions complémentaires niveau 5 Hotellerie (3)</t>
  </si>
  <si>
    <t>2012  Brevets Professionnels en Alimentation (3)</t>
  </si>
  <si>
    <t xml:space="preserve"> 2012  Brevets Professionnels en Hotellerie (2)</t>
  </si>
  <si>
    <t xml:space="preserve">BOUCHER CHARCUTIER TRAITEUR      </t>
  </si>
  <si>
    <t xml:space="preserve">BOULANGER-PATISSIER              </t>
  </si>
  <si>
    <t xml:space="preserve">RESTAURATION                     </t>
  </si>
  <si>
    <t>Résultats aux Bac Pro 2012 Alimentation</t>
  </si>
  <si>
    <t>Résultats aux Bac Pro 2012 Restauration</t>
  </si>
  <si>
    <t>Résultats académiques</t>
  </si>
  <si>
    <t>Patissier</t>
  </si>
  <si>
    <t>----------</t>
  </si>
  <si>
    <t>Patisserie boulangère</t>
  </si>
  <si>
    <t>Note de 
Pratique</t>
  </si>
  <si>
    <t>Code épr.</t>
  </si>
  <si>
    <t>Libellé épreuve</t>
  </si>
  <si>
    <t>Libellé option</t>
  </si>
  <si>
    <t>Moyenne</t>
  </si>
  <si>
    <t xml:space="preserve">E1-  </t>
  </si>
  <si>
    <t xml:space="preserve">EPREUVE TECHNOLOGIQUE         </t>
  </si>
  <si>
    <t xml:space="preserve">E1-A </t>
  </si>
  <si>
    <t xml:space="preserve">TECHNOLOGIE                   </t>
  </si>
  <si>
    <t xml:space="preserve">E1-B </t>
  </si>
  <si>
    <t xml:space="preserve">SCIENCES APPLIQUEES           </t>
  </si>
  <si>
    <t xml:space="preserve">E1-C </t>
  </si>
  <si>
    <t xml:space="preserve">PRATIQUE PROFESSIONNELLE      </t>
  </si>
  <si>
    <t>E1-CA</t>
  </si>
  <si>
    <t>TECHNIQUE(CONCEPTION&amp;ORGANIS.)</t>
  </si>
  <si>
    <t xml:space="preserve">ORGANISAT.&amp;PRODUCT. CULINAIRE </t>
  </si>
  <si>
    <t xml:space="preserve">SERVICE ET COMMERCIALISATION  </t>
  </si>
  <si>
    <t>E1-CB</t>
  </si>
  <si>
    <t xml:space="preserve">TECHNIQUE(PHASE PRATIQUE)     </t>
  </si>
  <si>
    <t>Pour info :</t>
  </si>
  <si>
    <t xml:space="preserve">NE </t>
  </si>
  <si>
    <t xml:space="preserve">BOULANGER-PATISSIER   **            </t>
  </si>
  <si>
    <t xml:space="preserve"> ** en 2010  et 2011 métiers de alimentation</t>
  </si>
  <si>
    <t>2013  CAP Alimentation  (6)</t>
  </si>
  <si>
    <t>2013  BEP en Alimentation (1)</t>
  </si>
  <si>
    <t xml:space="preserve"> 2013 Mentions complémentaires niveau 5 alimentation (3)</t>
  </si>
  <si>
    <t>2013  Brevets Professionnels en Alimentation (3)</t>
  </si>
  <si>
    <t>Résultats aux Bac Pro 2013 (Alimentation 2)</t>
  </si>
  <si>
    <t xml:space="preserve">POISSONNIER ECAILLER TRAITER         </t>
  </si>
  <si>
    <t>NE</t>
  </si>
  <si>
    <t>61,86%</t>
  </si>
  <si>
    <t>note de techno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</si>
</sst>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%"/>
    <numFmt numFmtId="173" formatCode="0.00000"/>
    <numFmt numFmtId="174" formatCode="0.0000"/>
    <numFmt numFmtId="175" formatCode="0.000"/>
    <numFmt numFmtId="176" formatCode="0.0%"/>
    <numFmt numFmtId="177" formatCode="#,##0.0%"/>
    <numFmt numFmtId="178" formatCode="#,##0%"/>
    <numFmt numFmtId="179" formatCode="#,##0.000%"/>
    <numFmt numFmtId="180" formatCode="0.000000000"/>
    <numFmt numFmtId="181" formatCode="0.00000000"/>
    <numFmt numFmtId="182" formatCode="0.0000000"/>
    <numFmt numFmtId="183" formatCode="0.000000"/>
  </numFmts>
  <fonts count="14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6"/>
      <color indexed="8"/>
      <name val="Arial"/>
      <family val="0"/>
    </font>
    <font>
      <sz val="14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9"/>
      <name val="Arial"/>
      <family val="0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57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31"/>
      </bottom>
    </border>
    <border>
      <left>
        <color indexed="63"/>
      </left>
      <right>
        <color indexed="63"/>
      </right>
      <top>
        <color indexed="8"/>
      </top>
      <bottom style="thin">
        <color indexed="31"/>
      </bottom>
    </border>
    <border>
      <left>
        <color indexed="63"/>
      </left>
      <right>
        <color indexed="8"/>
      </right>
      <top>
        <color indexed="8"/>
      </top>
      <bottom style="thin">
        <color indexed="31"/>
      </bottom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2" borderId="0" xfId="0" applyFill="1" applyAlignment="1">
      <alignment vertical="center"/>
    </xf>
    <xf numFmtId="0" fontId="3" fillId="2" borderId="0" xfId="0" applyFill="1" applyBorder="1" applyAlignment="1">
      <alignment vertical="center"/>
    </xf>
    <xf numFmtId="0" fontId="5" fillId="3" borderId="1" xfId="0" applyFill="1" applyBorder="1" applyAlignment="1">
      <alignment horizontal="center"/>
    </xf>
    <xf numFmtId="0" fontId="5" fillId="4" borderId="1" xfId="0" applyFill="1" applyBorder="1" applyAlignment="1">
      <alignment horizontal="center"/>
    </xf>
    <xf numFmtId="0" fontId="3" fillId="2" borderId="0" xfId="0" applyFill="1" applyBorder="1" applyAlignment="1">
      <alignment vertical="center"/>
    </xf>
    <xf numFmtId="0" fontId="6" fillId="5" borderId="1" xfId="0" applyFill="1" applyBorder="1" applyAlignment="1">
      <alignment horizontal="left"/>
    </xf>
    <xf numFmtId="0" fontId="6" fillId="5" borderId="1" xfId="0" applyFill="1" applyBorder="1" applyAlignment="1">
      <alignment horizontal="right"/>
    </xf>
    <xf numFmtId="172" fontId="6" fillId="5" borderId="1" xfId="0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/>
    </xf>
    <xf numFmtId="172" fontId="7" fillId="2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/>
    </xf>
    <xf numFmtId="176" fontId="8" fillId="0" borderId="1" xfId="19" applyNumberFormat="1" applyFont="1" applyBorder="1" applyAlignment="1">
      <alignment/>
    </xf>
    <xf numFmtId="10" fontId="8" fillId="0" borderId="1" xfId="19" applyNumberFormat="1" applyFont="1" applyBorder="1" applyAlignment="1">
      <alignment/>
    </xf>
    <xf numFmtId="0" fontId="4" fillId="2" borderId="0" xfId="0" applyFont="1" applyFill="1" applyAlignment="1">
      <alignment vertical="center"/>
    </xf>
    <xf numFmtId="0" fontId="6" fillId="2" borderId="1" xfId="0" applyFill="1" applyBorder="1" applyAlignment="1">
      <alignment horizontal="left"/>
    </xf>
    <xf numFmtId="0" fontId="6" fillId="2" borderId="1" xfId="0" applyFill="1" applyBorder="1" applyAlignment="1">
      <alignment horizontal="right"/>
    </xf>
    <xf numFmtId="0" fontId="6" fillId="4" borderId="1" xfId="0" applyFill="1" applyBorder="1" applyAlignment="1">
      <alignment horizontal="left"/>
    </xf>
    <xf numFmtId="172" fontId="6" fillId="2" borderId="1" xfId="0" applyFill="1" applyBorder="1" applyAlignment="1">
      <alignment horizontal="right"/>
    </xf>
    <xf numFmtId="0" fontId="6" fillId="2" borderId="1" xfId="0" applyFill="1" applyBorder="1" applyAlignment="1">
      <alignment horizontal="right" vertical="center"/>
    </xf>
    <xf numFmtId="0" fontId="6" fillId="4" borderId="1" xfId="0" applyFill="1" applyBorder="1" applyAlignment="1">
      <alignment horizontal="left" vertical="center"/>
    </xf>
    <xf numFmtId="172" fontId="6" fillId="2" borderId="1" xfId="0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19" applyNumberFormat="1" applyFill="1" applyBorder="1" applyAlignment="1">
      <alignment horizontal="right" vertical="center"/>
    </xf>
    <xf numFmtId="0" fontId="5" fillId="3" borderId="2" xfId="0" applyFill="1" applyAlignment="1">
      <alignment horizontal="center"/>
    </xf>
    <xf numFmtId="0" fontId="5" fillId="4" borderId="2" xfId="0" applyFill="1" applyAlignment="1">
      <alignment horizontal="center"/>
    </xf>
    <xf numFmtId="0" fontId="6" fillId="2" borderId="2" xfId="0" applyFill="1" applyAlignment="1">
      <alignment horizontal="left"/>
    </xf>
    <xf numFmtId="0" fontId="6" fillId="2" borderId="2" xfId="0" applyFill="1" applyAlignment="1">
      <alignment horizontal="right"/>
    </xf>
    <xf numFmtId="0" fontId="6" fillId="4" borderId="2" xfId="0" applyFill="1" applyAlignment="1">
      <alignment horizontal="left"/>
    </xf>
    <xf numFmtId="172" fontId="6" fillId="2" borderId="2" xfId="0" applyFill="1" applyAlignment="1">
      <alignment horizontal="right"/>
    </xf>
    <xf numFmtId="0" fontId="6" fillId="2" borderId="2" xfId="0" applyFill="1" applyAlignment="1">
      <alignment horizontal="right" vertical="center"/>
    </xf>
    <xf numFmtId="0" fontId="6" fillId="4" borderId="2" xfId="0" applyFill="1" applyAlignment="1">
      <alignment horizontal="left" vertical="center"/>
    </xf>
    <xf numFmtId="172" fontId="6" fillId="2" borderId="2" xfId="0" applyFill="1" applyAlignment="1">
      <alignment horizontal="right" vertical="center"/>
    </xf>
    <xf numFmtId="0" fontId="0" fillId="0" borderId="1" xfId="0" applyBorder="1" applyAlignment="1">
      <alignment/>
    </xf>
    <xf numFmtId="10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172" fontId="7" fillId="6" borderId="1" xfId="0" applyNumberFormat="1" applyFont="1" applyFill="1" applyBorder="1" applyAlignment="1">
      <alignment horizontal="right" vertical="center"/>
    </xf>
    <xf numFmtId="10" fontId="8" fillId="7" borderId="1" xfId="19" applyNumberFormat="1" applyFont="1" applyFill="1" applyBorder="1" applyAlignment="1">
      <alignment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172" fontId="6" fillId="6" borderId="1" xfId="0" applyFill="1" applyBorder="1" applyAlignment="1">
      <alignment horizontal="right"/>
    </xf>
    <xf numFmtId="10" fontId="6" fillId="6" borderId="1" xfId="19" applyNumberFormat="1" applyFill="1" applyBorder="1" applyAlignment="1">
      <alignment horizontal="right" vertical="center"/>
    </xf>
    <xf numFmtId="0" fontId="6" fillId="6" borderId="2" xfId="0" applyFont="1" applyFill="1" applyAlignment="1">
      <alignment horizontal="left" vertical="center"/>
    </xf>
    <xf numFmtId="172" fontId="6" fillId="6" borderId="2" xfId="0" applyFill="1" applyAlignment="1">
      <alignment horizontal="right" vertical="center"/>
    </xf>
    <xf numFmtId="10" fontId="0" fillId="7" borderId="1" xfId="19" applyNumberFormat="1" applyFill="1" applyBorder="1" applyAlignment="1">
      <alignment/>
    </xf>
    <xf numFmtId="0" fontId="6" fillId="6" borderId="1" xfId="0" applyFont="1" applyFill="1" applyBorder="1" applyAlignment="1">
      <alignment horizontal="left" vertical="center" wrapText="1"/>
    </xf>
    <xf numFmtId="172" fontId="6" fillId="6" borderId="1" xfId="0" applyFill="1" applyBorder="1" applyAlignment="1">
      <alignment horizontal="right" vertical="center"/>
    </xf>
    <xf numFmtId="0" fontId="0" fillId="7" borderId="1" xfId="0" applyFill="1" applyBorder="1" applyAlignment="1">
      <alignment/>
    </xf>
    <xf numFmtId="10" fontId="0" fillId="7" borderId="1" xfId="19" applyNumberFormat="1" applyFill="1" applyBorder="1" applyAlignment="1">
      <alignment/>
    </xf>
    <xf numFmtId="0" fontId="9" fillId="8" borderId="1" xfId="0" applyFont="1" applyFill="1" applyBorder="1" applyAlignment="1">
      <alignment horizontal="right"/>
    </xf>
    <xf numFmtId="10" fontId="9" fillId="9" borderId="1" xfId="19" applyNumberFormat="1" applyFont="1" applyFill="1" applyBorder="1" applyAlignment="1">
      <alignment horizontal="right"/>
    </xf>
    <xf numFmtId="10" fontId="9" fillId="9" borderId="1" xfId="0" applyNumberFormat="1" applyFont="1" applyFill="1" applyBorder="1" applyAlignment="1" quotePrefix="1">
      <alignment horizontal="center"/>
    </xf>
    <xf numFmtId="172" fontId="9" fillId="8" borderId="2" xfId="0" applyFont="1" applyFill="1" applyAlignment="1">
      <alignment horizontal="right"/>
    </xf>
    <xf numFmtId="9" fontId="10" fillId="0" borderId="0" xfId="0" applyNumberFormat="1" applyFont="1" applyAlignment="1">
      <alignment/>
    </xf>
    <xf numFmtId="0" fontId="11" fillId="2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72" fontId="7" fillId="2" borderId="1" xfId="0" applyFont="1" applyFill="1" applyBorder="1" applyAlignment="1">
      <alignment horizontal="right"/>
    </xf>
    <xf numFmtId="172" fontId="7" fillId="6" borderId="1" xfId="0" applyFont="1" applyFill="1" applyBorder="1" applyAlignment="1">
      <alignment horizontal="right"/>
    </xf>
    <xf numFmtId="10" fontId="7" fillId="6" borderId="1" xfId="19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72" fontId="7" fillId="6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wrapText="1"/>
    </xf>
    <xf numFmtId="0" fontId="6" fillId="0" borderId="1" xfId="0" applyFill="1" applyBorder="1" applyAlignment="1">
      <alignment horizontal="left"/>
    </xf>
    <xf numFmtId="2" fontId="6" fillId="0" borderId="1" xfId="0" applyNumberFormat="1" applyFill="1" applyBorder="1" applyAlignment="1">
      <alignment horizontal="center"/>
    </xf>
    <xf numFmtId="10" fontId="9" fillId="8" borderId="1" xfId="0" applyNumberFormat="1" applyFont="1" applyFill="1" applyBorder="1" applyAlignment="1">
      <alignment horizontal="right"/>
    </xf>
    <xf numFmtId="172" fontId="9" fillId="8" borderId="1" xfId="0" applyFont="1" applyFill="1" applyBorder="1" applyAlignment="1">
      <alignment horizontal="right"/>
    </xf>
    <xf numFmtId="0" fontId="6" fillId="0" borderId="1" xfId="0" applyFill="1" applyBorder="1" applyAlignment="1">
      <alignment horizontal="right"/>
    </xf>
    <xf numFmtId="172" fontId="7" fillId="0" borderId="1" xfId="0" applyFont="1" applyFill="1" applyBorder="1" applyAlignment="1">
      <alignment horizontal="right"/>
    </xf>
    <xf numFmtId="172" fontId="12" fillId="0" borderId="1" xfId="0" applyFont="1" applyFill="1" applyBorder="1" applyAlignment="1">
      <alignment horizontal="right"/>
    </xf>
    <xf numFmtId="0" fontId="8" fillId="10" borderId="1" xfId="0" applyFont="1" applyFill="1" applyBorder="1" applyAlignment="1">
      <alignment/>
    </xf>
    <xf numFmtId="0" fontId="6" fillId="4" borderId="1" xfId="0" applyFill="1" applyBorder="1" applyAlignment="1">
      <alignment horizontal="right" vertical="center"/>
    </xf>
    <xf numFmtId="0" fontId="0" fillId="10" borderId="1" xfId="0" applyFill="1" applyBorder="1" applyAlignment="1">
      <alignment/>
    </xf>
    <xf numFmtId="0" fontId="6" fillId="10" borderId="1" xfId="0" applyFill="1" applyBorder="1" applyAlignment="1">
      <alignment horizontal="left"/>
    </xf>
    <xf numFmtId="172" fontId="9" fillId="4" borderId="2" xfId="0" applyFont="1" applyFill="1" applyAlignment="1">
      <alignment horizontal="right"/>
    </xf>
    <xf numFmtId="2" fontId="6" fillId="10" borderId="1" xfId="0" applyNumberFormat="1" applyFill="1" applyBorder="1" applyAlignment="1">
      <alignment horizontal="center"/>
    </xf>
    <xf numFmtId="172" fontId="6" fillId="11" borderId="1" xfId="0" applyFill="1" applyBorder="1" applyAlignment="1">
      <alignment horizontal="right"/>
    </xf>
    <xf numFmtId="172" fontId="6" fillId="12" borderId="1" xfId="0" applyFill="1" applyBorder="1" applyAlignment="1">
      <alignment horizontal="right"/>
    </xf>
    <xf numFmtId="172" fontId="9" fillId="8" borderId="4" xfId="0" applyFont="1" applyFill="1" applyBorder="1" applyAlignment="1">
      <alignment horizontal="right"/>
    </xf>
    <xf numFmtId="10" fontId="6" fillId="11" borderId="5" xfId="19" applyNumberFormat="1" applyFont="1" applyFill="1" applyBorder="1" applyAlignment="1">
      <alignment horizontal="right"/>
    </xf>
    <xf numFmtId="0" fontId="6" fillId="0" borderId="1" xfId="0" applyFill="1" applyBorder="1" applyAlignment="1">
      <alignment horizontal="center"/>
    </xf>
    <xf numFmtId="2" fontId="6" fillId="2" borderId="2" xfId="0" applyNumberFormat="1" applyFill="1" applyAlignment="1">
      <alignment horizontal="center"/>
    </xf>
    <xf numFmtId="0" fontId="5" fillId="3" borderId="2" xfId="0" applyFill="1" applyAlignment="1">
      <alignment horizontal="left"/>
    </xf>
    <xf numFmtId="2" fontId="6" fillId="2" borderId="1" xfId="0" applyNumberFormat="1" applyFill="1" applyBorder="1" applyAlignment="1">
      <alignment horizontal="center"/>
    </xf>
    <xf numFmtId="172" fontId="6" fillId="11" borderId="2" xfId="0" applyFill="1" applyAlignment="1">
      <alignment horizontal="right"/>
    </xf>
    <xf numFmtId="0" fontId="6" fillId="2" borderId="1" xfId="0" applyFill="1" applyBorder="1" applyAlignment="1">
      <alignment horizontal="center"/>
    </xf>
    <xf numFmtId="172" fontId="9" fillId="8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172" fontId="5" fillId="4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66675</xdr:rowOff>
    </xdr:from>
    <xdr:to>
      <xdr:col>6</xdr:col>
      <xdr:colOff>371475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829175" y="7620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25</xdr:row>
      <xdr:rowOff>38100</xdr:rowOff>
    </xdr:from>
    <xdr:to>
      <xdr:col>6</xdr:col>
      <xdr:colOff>371475</xdr:colOff>
      <xdr:row>25</xdr:row>
      <xdr:rowOff>133350</xdr:rowOff>
    </xdr:to>
    <xdr:sp>
      <xdr:nvSpPr>
        <xdr:cNvPr id="2" name="Line 3"/>
        <xdr:cNvSpPr>
          <a:spLocks/>
        </xdr:cNvSpPr>
      </xdr:nvSpPr>
      <xdr:spPr>
        <a:xfrm>
          <a:off x="4829175" y="58007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66675</xdr:rowOff>
    </xdr:from>
    <xdr:to>
      <xdr:col>6</xdr:col>
      <xdr:colOff>352425</xdr:colOff>
      <xdr:row>4</xdr:row>
      <xdr:rowOff>161925</xdr:rowOff>
    </xdr:to>
    <xdr:sp>
      <xdr:nvSpPr>
        <xdr:cNvPr id="3" name="Line 4"/>
        <xdr:cNvSpPr>
          <a:spLocks/>
        </xdr:cNvSpPr>
      </xdr:nvSpPr>
      <xdr:spPr>
        <a:xfrm>
          <a:off x="4810125" y="12192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5</xdr:row>
      <xdr:rowOff>66675</xdr:rowOff>
    </xdr:from>
    <xdr:to>
      <xdr:col>6</xdr:col>
      <xdr:colOff>352425</xdr:colOff>
      <xdr:row>5</xdr:row>
      <xdr:rowOff>161925</xdr:rowOff>
    </xdr:to>
    <xdr:sp>
      <xdr:nvSpPr>
        <xdr:cNvPr id="4" name="Line 5"/>
        <xdr:cNvSpPr>
          <a:spLocks/>
        </xdr:cNvSpPr>
      </xdr:nvSpPr>
      <xdr:spPr>
        <a:xfrm>
          <a:off x="4810125" y="144780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</xdr:row>
      <xdr:rowOff>76200</xdr:rowOff>
    </xdr:from>
    <xdr:to>
      <xdr:col>6</xdr:col>
      <xdr:colOff>361950</xdr:colOff>
      <xdr:row>3</xdr:row>
      <xdr:rowOff>171450</xdr:rowOff>
    </xdr:to>
    <xdr:sp>
      <xdr:nvSpPr>
        <xdr:cNvPr id="5" name="Line 6"/>
        <xdr:cNvSpPr>
          <a:spLocks/>
        </xdr:cNvSpPr>
      </xdr:nvSpPr>
      <xdr:spPr>
        <a:xfrm>
          <a:off x="4819650" y="10001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9</xdr:row>
      <xdr:rowOff>57150</xdr:rowOff>
    </xdr:from>
    <xdr:to>
      <xdr:col>6</xdr:col>
      <xdr:colOff>390525</xdr:colOff>
      <xdr:row>9</xdr:row>
      <xdr:rowOff>123825</xdr:rowOff>
    </xdr:to>
    <xdr:sp>
      <xdr:nvSpPr>
        <xdr:cNvPr id="6" name="Line 7"/>
        <xdr:cNvSpPr>
          <a:spLocks/>
        </xdr:cNvSpPr>
      </xdr:nvSpPr>
      <xdr:spPr>
        <a:xfrm flipV="1">
          <a:off x="4800600" y="245745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47625</xdr:rowOff>
    </xdr:from>
    <xdr:to>
      <xdr:col>6</xdr:col>
      <xdr:colOff>400050</xdr:colOff>
      <xdr:row>10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4810125" y="260985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15</xdr:row>
      <xdr:rowOff>57150</xdr:rowOff>
    </xdr:from>
    <xdr:to>
      <xdr:col>6</xdr:col>
      <xdr:colOff>390525</xdr:colOff>
      <xdr:row>15</xdr:row>
      <xdr:rowOff>123825</xdr:rowOff>
    </xdr:to>
    <xdr:sp>
      <xdr:nvSpPr>
        <xdr:cNvPr id="8" name="Line 9"/>
        <xdr:cNvSpPr>
          <a:spLocks/>
        </xdr:cNvSpPr>
      </xdr:nvSpPr>
      <xdr:spPr>
        <a:xfrm flipV="1">
          <a:off x="4800600" y="363855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76200</xdr:rowOff>
    </xdr:from>
    <xdr:to>
      <xdr:col>6</xdr:col>
      <xdr:colOff>400050</xdr:colOff>
      <xdr:row>14</xdr:row>
      <xdr:rowOff>76200</xdr:rowOff>
    </xdr:to>
    <xdr:sp>
      <xdr:nvSpPr>
        <xdr:cNvPr id="9" name="Line 10"/>
        <xdr:cNvSpPr>
          <a:spLocks/>
        </xdr:cNvSpPr>
      </xdr:nvSpPr>
      <xdr:spPr>
        <a:xfrm>
          <a:off x="4848225" y="34956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66675</xdr:rowOff>
    </xdr:from>
    <xdr:to>
      <xdr:col>6</xdr:col>
      <xdr:colOff>428625</xdr:colOff>
      <xdr:row>16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4819650" y="381000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28</xdr:row>
      <xdr:rowOff>57150</xdr:rowOff>
    </xdr:from>
    <xdr:to>
      <xdr:col>10</xdr:col>
      <xdr:colOff>247650</xdr:colOff>
      <xdr:row>28</xdr:row>
      <xdr:rowOff>57150</xdr:rowOff>
    </xdr:to>
    <xdr:sp>
      <xdr:nvSpPr>
        <xdr:cNvPr id="1" name="Line 3"/>
        <xdr:cNvSpPr>
          <a:spLocks/>
        </xdr:cNvSpPr>
      </xdr:nvSpPr>
      <xdr:spPr>
        <a:xfrm flipV="1">
          <a:off x="7781925" y="6419850"/>
          <a:ext cx="2000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7</xdr:row>
      <xdr:rowOff>66675</xdr:rowOff>
    </xdr:from>
    <xdr:to>
      <xdr:col>10</xdr:col>
      <xdr:colOff>257175</xdr:colOff>
      <xdr:row>7</xdr:row>
      <xdr:rowOff>66675</xdr:rowOff>
    </xdr:to>
    <xdr:sp>
      <xdr:nvSpPr>
        <xdr:cNvPr id="2" name="Line 17"/>
        <xdr:cNvSpPr>
          <a:spLocks/>
        </xdr:cNvSpPr>
      </xdr:nvSpPr>
      <xdr:spPr>
        <a:xfrm>
          <a:off x="7772400" y="1914525"/>
          <a:ext cx="2190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57150</xdr:rowOff>
    </xdr:from>
    <xdr:to>
      <xdr:col>10</xdr:col>
      <xdr:colOff>276225</xdr:colOff>
      <xdr:row>4</xdr:row>
      <xdr:rowOff>152400</xdr:rowOff>
    </xdr:to>
    <xdr:sp>
      <xdr:nvSpPr>
        <xdr:cNvPr id="3" name="Line 21"/>
        <xdr:cNvSpPr>
          <a:spLocks/>
        </xdr:cNvSpPr>
      </xdr:nvSpPr>
      <xdr:spPr>
        <a:xfrm>
          <a:off x="7791450" y="1219200"/>
          <a:ext cx="219075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57150</xdr:rowOff>
    </xdr:from>
    <xdr:to>
      <xdr:col>10</xdr:col>
      <xdr:colOff>276225</xdr:colOff>
      <xdr:row>6</xdr:row>
      <xdr:rowOff>152400</xdr:rowOff>
    </xdr:to>
    <xdr:sp>
      <xdr:nvSpPr>
        <xdr:cNvPr id="4" name="Line 22"/>
        <xdr:cNvSpPr>
          <a:spLocks/>
        </xdr:cNvSpPr>
      </xdr:nvSpPr>
      <xdr:spPr>
        <a:xfrm>
          <a:off x="7791450" y="1676400"/>
          <a:ext cx="219075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57150</xdr:rowOff>
    </xdr:from>
    <xdr:to>
      <xdr:col>10</xdr:col>
      <xdr:colOff>276225</xdr:colOff>
      <xdr:row>11</xdr:row>
      <xdr:rowOff>152400</xdr:rowOff>
    </xdr:to>
    <xdr:sp>
      <xdr:nvSpPr>
        <xdr:cNvPr id="5" name="Line 23"/>
        <xdr:cNvSpPr>
          <a:spLocks/>
        </xdr:cNvSpPr>
      </xdr:nvSpPr>
      <xdr:spPr>
        <a:xfrm>
          <a:off x="7791450" y="2895600"/>
          <a:ext cx="219075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29</xdr:row>
      <xdr:rowOff>57150</xdr:rowOff>
    </xdr:from>
    <xdr:to>
      <xdr:col>10</xdr:col>
      <xdr:colOff>276225</xdr:colOff>
      <xdr:row>29</xdr:row>
      <xdr:rowOff>152400</xdr:rowOff>
    </xdr:to>
    <xdr:sp>
      <xdr:nvSpPr>
        <xdr:cNvPr id="6" name="Line 24"/>
        <xdr:cNvSpPr>
          <a:spLocks/>
        </xdr:cNvSpPr>
      </xdr:nvSpPr>
      <xdr:spPr>
        <a:xfrm>
          <a:off x="7791450" y="6581775"/>
          <a:ext cx="219075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42</xdr:row>
      <xdr:rowOff>133350</xdr:rowOff>
    </xdr:from>
    <xdr:to>
      <xdr:col>26</xdr:col>
      <xdr:colOff>285750</xdr:colOff>
      <xdr:row>42</xdr:row>
      <xdr:rowOff>133350</xdr:rowOff>
    </xdr:to>
    <xdr:sp>
      <xdr:nvSpPr>
        <xdr:cNvPr id="7" name="Line 25"/>
        <xdr:cNvSpPr>
          <a:spLocks/>
        </xdr:cNvSpPr>
      </xdr:nvSpPr>
      <xdr:spPr>
        <a:xfrm flipV="1">
          <a:off x="17278350" y="8763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42</xdr:row>
      <xdr:rowOff>133350</xdr:rowOff>
    </xdr:from>
    <xdr:to>
      <xdr:col>26</xdr:col>
      <xdr:colOff>285750</xdr:colOff>
      <xdr:row>42</xdr:row>
      <xdr:rowOff>133350</xdr:rowOff>
    </xdr:to>
    <xdr:sp>
      <xdr:nvSpPr>
        <xdr:cNvPr id="8" name="Line 26"/>
        <xdr:cNvSpPr>
          <a:spLocks/>
        </xdr:cNvSpPr>
      </xdr:nvSpPr>
      <xdr:spPr>
        <a:xfrm flipV="1">
          <a:off x="17278350" y="8763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12</xdr:row>
      <xdr:rowOff>104775</xdr:rowOff>
    </xdr:from>
    <xdr:to>
      <xdr:col>26</xdr:col>
      <xdr:colOff>285750</xdr:colOff>
      <xdr:row>12</xdr:row>
      <xdr:rowOff>104775</xdr:rowOff>
    </xdr:to>
    <xdr:sp>
      <xdr:nvSpPr>
        <xdr:cNvPr id="9" name="Line 27"/>
        <xdr:cNvSpPr>
          <a:spLocks/>
        </xdr:cNvSpPr>
      </xdr:nvSpPr>
      <xdr:spPr>
        <a:xfrm flipV="1">
          <a:off x="17278350" y="3105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38100</xdr:rowOff>
    </xdr:from>
    <xdr:to>
      <xdr:col>10</xdr:col>
      <xdr:colOff>266700</xdr:colOff>
      <xdr:row>3</xdr:row>
      <xdr:rowOff>161925</xdr:rowOff>
    </xdr:to>
    <xdr:sp>
      <xdr:nvSpPr>
        <xdr:cNvPr id="10" name="Line 28"/>
        <xdr:cNvSpPr>
          <a:spLocks/>
        </xdr:cNvSpPr>
      </xdr:nvSpPr>
      <xdr:spPr>
        <a:xfrm flipV="1">
          <a:off x="7858125" y="971550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38100</xdr:rowOff>
    </xdr:from>
    <xdr:to>
      <xdr:col>10</xdr:col>
      <xdr:colOff>266700</xdr:colOff>
      <xdr:row>5</xdr:row>
      <xdr:rowOff>161925</xdr:rowOff>
    </xdr:to>
    <xdr:sp>
      <xdr:nvSpPr>
        <xdr:cNvPr id="11" name="Line 29"/>
        <xdr:cNvSpPr>
          <a:spLocks/>
        </xdr:cNvSpPr>
      </xdr:nvSpPr>
      <xdr:spPr>
        <a:xfrm flipV="1">
          <a:off x="7858125" y="1428750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15</xdr:row>
      <xdr:rowOff>38100</xdr:rowOff>
    </xdr:from>
    <xdr:to>
      <xdr:col>10</xdr:col>
      <xdr:colOff>266700</xdr:colOff>
      <xdr:row>16</xdr:row>
      <xdr:rowOff>0</xdr:rowOff>
    </xdr:to>
    <xdr:sp>
      <xdr:nvSpPr>
        <xdr:cNvPr id="12" name="Line 30"/>
        <xdr:cNvSpPr>
          <a:spLocks/>
        </xdr:cNvSpPr>
      </xdr:nvSpPr>
      <xdr:spPr>
        <a:xfrm flipV="1">
          <a:off x="7858125" y="3733800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</xdr:row>
      <xdr:rowOff>38100</xdr:rowOff>
    </xdr:from>
    <xdr:to>
      <xdr:col>10</xdr:col>
      <xdr:colOff>266700</xdr:colOff>
      <xdr:row>17</xdr:row>
      <xdr:rowOff>0</xdr:rowOff>
    </xdr:to>
    <xdr:sp>
      <xdr:nvSpPr>
        <xdr:cNvPr id="13" name="Line 31"/>
        <xdr:cNvSpPr>
          <a:spLocks/>
        </xdr:cNvSpPr>
      </xdr:nvSpPr>
      <xdr:spPr>
        <a:xfrm flipV="1">
          <a:off x="7858125" y="3895725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17</xdr:row>
      <xdr:rowOff>38100</xdr:rowOff>
    </xdr:from>
    <xdr:to>
      <xdr:col>10</xdr:col>
      <xdr:colOff>266700</xdr:colOff>
      <xdr:row>18</xdr:row>
      <xdr:rowOff>0</xdr:rowOff>
    </xdr:to>
    <xdr:sp>
      <xdr:nvSpPr>
        <xdr:cNvPr id="14" name="Line 32"/>
        <xdr:cNvSpPr>
          <a:spLocks/>
        </xdr:cNvSpPr>
      </xdr:nvSpPr>
      <xdr:spPr>
        <a:xfrm flipV="1">
          <a:off x="7858125" y="4057650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22</xdr:row>
      <xdr:rowOff>38100</xdr:rowOff>
    </xdr:from>
    <xdr:to>
      <xdr:col>10</xdr:col>
      <xdr:colOff>266700</xdr:colOff>
      <xdr:row>23</xdr:row>
      <xdr:rowOff>0</xdr:rowOff>
    </xdr:to>
    <xdr:sp>
      <xdr:nvSpPr>
        <xdr:cNvPr id="15" name="Line 33"/>
        <xdr:cNvSpPr>
          <a:spLocks/>
        </xdr:cNvSpPr>
      </xdr:nvSpPr>
      <xdr:spPr>
        <a:xfrm flipV="1">
          <a:off x="7858125" y="5076825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23</xdr:row>
      <xdr:rowOff>38100</xdr:rowOff>
    </xdr:from>
    <xdr:to>
      <xdr:col>10</xdr:col>
      <xdr:colOff>266700</xdr:colOff>
      <xdr:row>24</xdr:row>
      <xdr:rowOff>0</xdr:rowOff>
    </xdr:to>
    <xdr:sp>
      <xdr:nvSpPr>
        <xdr:cNvPr id="16" name="Line 34"/>
        <xdr:cNvSpPr>
          <a:spLocks/>
        </xdr:cNvSpPr>
      </xdr:nvSpPr>
      <xdr:spPr>
        <a:xfrm flipV="1">
          <a:off x="7858125" y="5238750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266700</xdr:colOff>
      <xdr:row>25</xdr:row>
      <xdr:rowOff>0</xdr:rowOff>
    </xdr:to>
    <xdr:sp>
      <xdr:nvSpPr>
        <xdr:cNvPr id="17" name="Line 35"/>
        <xdr:cNvSpPr>
          <a:spLocks/>
        </xdr:cNvSpPr>
      </xdr:nvSpPr>
      <xdr:spPr>
        <a:xfrm flipV="1">
          <a:off x="7858125" y="5400675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30</xdr:row>
      <xdr:rowOff>38100</xdr:rowOff>
    </xdr:from>
    <xdr:to>
      <xdr:col>10</xdr:col>
      <xdr:colOff>266700</xdr:colOff>
      <xdr:row>31</xdr:row>
      <xdr:rowOff>0</xdr:rowOff>
    </xdr:to>
    <xdr:sp>
      <xdr:nvSpPr>
        <xdr:cNvPr id="18" name="Line 36"/>
        <xdr:cNvSpPr>
          <a:spLocks/>
        </xdr:cNvSpPr>
      </xdr:nvSpPr>
      <xdr:spPr>
        <a:xfrm flipV="1">
          <a:off x="7858125" y="6724650"/>
          <a:ext cx="142875" cy="1238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228600</xdr:colOff>
      <xdr:row>10</xdr:row>
      <xdr:rowOff>161925</xdr:rowOff>
    </xdr:from>
    <xdr:to>
      <xdr:col>22</xdr:col>
      <xdr:colOff>447675</xdr:colOff>
      <xdr:row>10</xdr:row>
      <xdr:rowOff>161925</xdr:rowOff>
    </xdr:to>
    <xdr:sp>
      <xdr:nvSpPr>
        <xdr:cNvPr id="19" name="Line 37"/>
        <xdr:cNvSpPr>
          <a:spLocks/>
        </xdr:cNvSpPr>
      </xdr:nvSpPr>
      <xdr:spPr>
        <a:xfrm>
          <a:off x="14982825" y="2695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228600</xdr:colOff>
      <xdr:row>10</xdr:row>
      <xdr:rowOff>161925</xdr:rowOff>
    </xdr:from>
    <xdr:to>
      <xdr:col>22</xdr:col>
      <xdr:colOff>447675</xdr:colOff>
      <xdr:row>10</xdr:row>
      <xdr:rowOff>161925</xdr:rowOff>
    </xdr:to>
    <xdr:sp>
      <xdr:nvSpPr>
        <xdr:cNvPr id="20" name="Line 38"/>
        <xdr:cNvSpPr>
          <a:spLocks/>
        </xdr:cNvSpPr>
      </xdr:nvSpPr>
      <xdr:spPr>
        <a:xfrm>
          <a:off x="14982825" y="2695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10</xdr:row>
      <xdr:rowOff>161925</xdr:rowOff>
    </xdr:from>
    <xdr:to>
      <xdr:col>24</xdr:col>
      <xdr:colOff>152400</xdr:colOff>
      <xdr:row>10</xdr:row>
      <xdr:rowOff>161925</xdr:rowOff>
    </xdr:to>
    <xdr:sp>
      <xdr:nvSpPr>
        <xdr:cNvPr id="21" name="Line 39"/>
        <xdr:cNvSpPr>
          <a:spLocks/>
        </xdr:cNvSpPr>
      </xdr:nvSpPr>
      <xdr:spPr>
        <a:xfrm>
          <a:off x="15906750" y="2695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533400</xdr:colOff>
      <xdr:row>15</xdr:row>
      <xdr:rowOff>66675</xdr:rowOff>
    </xdr:from>
    <xdr:to>
      <xdr:col>24</xdr:col>
      <xdr:colOff>142875</xdr:colOff>
      <xdr:row>15</xdr:row>
      <xdr:rowOff>66675</xdr:rowOff>
    </xdr:to>
    <xdr:sp>
      <xdr:nvSpPr>
        <xdr:cNvPr id="22" name="Line 40"/>
        <xdr:cNvSpPr>
          <a:spLocks/>
        </xdr:cNvSpPr>
      </xdr:nvSpPr>
      <xdr:spPr>
        <a:xfrm>
          <a:off x="15897225" y="3762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533400</xdr:colOff>
      <xdr:row>19</xdr:row>
      <xdr:rowOff>104775</xdr:rowOff>
    </xdr:from>
    <xdr:to>
      <xdr:col>24</xdr:col>
      <xdr:colOff>142875</xdr:colOff>
      <xdr:row>19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15897225" y="4448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104775</xdr:rowOff>
    </xdr:from>
    <xdr:to>
      <xdr:col>10</xdr:col>
      <xdr:colOff>228600</xdr:colOff>
      <xdr:row>2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7772400" y="809625"/>
          <a:ext cx="1905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B9" sqref="B9"/>
    </sheetView>
  </sheetViews>
  <sheetFormatPr defaultColWidth="11.421875" defaultRowHeight="12.75"/>
  <cols>
    <col min="1" max="1" width="0.71875" style="0" customWidth="1"/>
    <col min="2" max="2" width="33.8515625" style="0" customWidth="1"/>
    <col min="3" max="3" width="6.140625" style="0" customWidth="1"/>
    <col min="4" max="4" width="0.42578125" style="0" customWidth="1"/>
    <col min="5" max="5" width="6.7109375" style="0" customWidth="1"/>
    <col min="6" max="6" width="7.28125" style="0" customWidth="1"/>
    <col min="7" max="7" width="0.42578125" style="0" customWidth="1"/>
    <col min="8" max="8" width="5.421875" style="0" customWidth="1"/>
    <col min="9" max="9" width="7.8515625" style="0" customWidth="1"/>
    <col min="10" max="10" width="0.5625" style="0" customWidth="1"/>
    <col min="11" max="11" width="6.57421875" style="0" customWidth="1"/>
    <col min="12" max="12" width="7.28125" style="0" customWidth="1"/>
    <col min="13" max="13" width="0.5625" style="0" customWidth="1"/>
    <col min="14" max="14" width="5.421875" style="0" customWidth="1"/>
    <col min="15" max="15" width="8.28125" style="0" customWidth="1"/>
    <col min="16" max="16" width="4.7109375" style="0" customWidth="1"/>
    <col min="17" max="16384" width="9.140625" style="0" customWidth="1"/>
  </cols>
  <sheetData>
    <row r="1" spans="2:15" s="1" customFormat="1" ht="28.5" customHeight="1">
      <c r="B1" s="95" t="s">
        <v>31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6" s="1" customFormat="1" ht="18" customHeight="1">
      <c r="A2" s="2"/>
      <c r="B2" s="3" t="s">
        <v>0</v>
      </c>
      <c r="C2" s="3" t="s">
        <v>1</v>
      </c>
      <c r="D2" s="4"/>
      <c r="E2" s="3" t="s">
        <v>2</v>
      </c>
      <c r="F2" s="3" t="s">
        <v>3</v>
      </c>
      <c r="G2" s="4"/>
      <c r="H2" s="3" t="s">
        <v>4</v>
      </c>
      <c r="I2" s="3" t="s">
        <v>3</v>
      </c>
      <c r="J2" s="4"/>
      <c r="K2" s="3" t="s">
        <v>5</v>
      </c>
      <c r="L2" s="3" t="s">
        <v>3</v>
      </c>
      <c r="M2" s="4"/>
      <c r="N2" s="3">
        <v>2010</v>
      </c>
      <c r="O2" s="3">
        <v>2011</v>
      </c>
      <c r="P2" s="5"/>
    </row>
    <row r="3" spans="1:16" s="1" customFormat="1" ht="18" customHeight="1">
      <c r="A3" s="2"/>
      <c r="B3" s="6" t="s">
        <v>6</v>
      </c>
      <c r="C3" s="7">
        <v>81</v>
      </c>
      <c r="D3" s="6"/>
      <c r="E3" s="7">
        <v>5</v>
      </c>
      <c r="F3" s="8">
        <v>0.06172839506172839</v>
      </c>
      <c r="G3" s="6"/>
      <c r="H3" s="7">
        <v>58</v>
      </c>
      <c r="I3" s="8">
        <v>0.7160493827160493</v>
      </c>
      <c r="J3" s="6"/>
      <c r="K3" s="7">
        <v>18</v>
      </c>
      <c r="L3" s="8">
        <v>0.2222222222222222</v>
      </c>
      <c r="M3" s="6"/>
      <c r="N3" s="7"/>
      <c r="O3" s="8"/>
      <c r="P3" s="5"/>
    </row>
    <row r="4" spans="1:16" s="1" customFormat="1" ht="18" customHeight="1">
      <c r="A4" s="2"/>
      <c r="B4" s="6" t="s">
        <v>7</v>
      </c>
      <c r="C4" s="7">
        <v>193</v>
      </c>
      <c r="D4" s="6"/>
      <c r="E4" s="7">
        <v>7</v>
      </c>
      <c r="F4" s="8">
        <v>0.03626943005181347</v>
      </c>
      <c r="G4" s="6"/>
      <c r="H4" s="7">
        <v>142</v>
      </c>
      <c r="I4" s="8">
        <v>0.7357512953367875</v>
      </c>
      <c r="J4" s="6"/>
      <c r="K4" s="7">
        <v>44</v>
      </c>
      <c r="L4" s="8">
        <v>0.22797927461139897</v>
      </c>
      <c r="M4" s="6"/>
      <c r="N4" s="7"/>
      <c r="O4" s="8"/>
      <c r="P4" s="5"/>
    </row>
    <row r="5" spans="1:16" s="1" customFormat="1" ht="18" customHeight="1">
      <c r="A5" s="2"/>
      <c r="B5" s="6" t="s">
        <v>8</v>
      </c>
      <c r="C5" s="7">
        <v>45</v>
      </c>
      <c r="D5" s="6"/>
      <c r="E5" s="7"/>
      <c r="F5" s="8"/>
      <c r="G5" s="6"/>
      <c r="H5" s="7">
        <v>39</v>
      </c>
      <c r="I5" s="8">
        <v>0.8666666666666667</v>
      </c>
      <c r="J5" s="6"/>
      <c r="K5" s="7">
        <v>6</v>
      </c>
      <c r="L5" s="8">
        <v>0.13333333333333333</v>
      </c>
      <c r="M5" s="6"/>
      <c r="N5" s="7"/>
      <c r="O5" s="8"/>
      <c r="P5" s="5"/>
    </row>
    <row r="6" spans="1:16" s="1" customFormat="1" ht="18" customHeight="1">
      <c r="A6" s="2"/>
      <c r="B6" s="6" t="s">
        <v>9</v>
      </c>
      <c r="C6" s="7">
        <v>5</v>
      </c>
      <c r="D6" s="6"/>
      <c r="E6" s="7"/>
      <c r="F6" s="8"/>
      <c r="G6" s="6"/>
      <c r="H6" s="7">
        <v>4</v>
      </c>
      <c r="I6" s="8">
        <v>0.8</v>
      </c>
      <c r="J6" s="6"/>
      <c r="K6" s="7">
        <v>1</v>
      </c>
      <c r="L6" s="8">
        <v>0.2</v>
      </c>
      <c r="M6" s="6"/>
      <c r="N6" s="7"/>
      <c r="O6" s="8"/>
      <c r="P6" s="5"/>
    </row>
    <row r="7" spans="1:16" s="1" customFormat="1" ht="18" customHeight="1">
      <c r="A7" s="2"/>
      <c r="B7" s="6" t="s">
        <v>10</v>
      </c>
      <c r="C7" s="7">
        <v>203</v>
      </c>
      <c r="D7" s="6"/>
      <c r="E7" s="7">
        <v>20</v>
      </c>
      <c r="F7" s="8">
        <v>0.09803921568627451</v>
      </c>
      <c r="G7" s="6"/>
      <c r="H7" s="7">
        <v>143</v>
      </c>
      <c r="I7" s="8">
        <v>0.7009803921568627</v>
      </c>
      <c r="J7" s="6"/>
      <c r="K7" s="7">
        <v>40</v>
      </c>
      <c r="L7" s="8">
        <v>0.19607843137254902</v>
      </c>
      <c r="M7" s="6"/>
      <c r="N7" s="7"/>
      <c r="O7" s="8"/>
      <c r="P7" s="5"/>
    </row>
    <row r="8" spans="1:16" s="1" customFormat="1" ht="18" customHeight="1">
      <c r="A8" s="2"/>
      <c r="B8" s="6" t="s">
        <v>11</v>
      </c>
      <c r="C8" s="7">
        <v>2</v>
      </c>
      <c r="D8" s="6"/>
      <c r="E8" s="7"/>
      <c r="F8" s="8"/>
      <c r="G8" s="6"/>
      <c r="H8" s="7">
        <v>2</v>
      </c>
      <c r="I8" s="8">
        <v>1</v>
      </c>
      <c r="J8" s="6"/>
      <c r="K8" s="7"/>
      <c r="L8" s="8"/>
      <c r="M8" s="6"/>
      <c r="N8" s="7"/>
      <c r="O8" s="8"/>
      <c r="P8" s="5"/>
    </row>
    <row r="9" spans="1:16" s="1" customFormat="1" ht="18" customHeight="1">
      <c r="A9" s="2"/>
      <c r="B9" s="40" t="s">
        <v>12</v>
      </c>
      <c r="C9" s="9">
        <f>SUM(C3:C8)</f>
        <v>529</v>
      </c>
      <c r="D9" s="9">
        <f>SUM(D3:D8)</f>
        <v>0</v>
      </c>
      <c r="E9" s="9">
        <f>SUM(E3:E8)</f>
        <v>32</v>
      </c>
      <c r="F9" s="10">
        <f>E9/C9</f>
        <v>0.06049149338374291</v>
      </c>
      <c r="G9" s="11"/>
      <c r="H9" s="9">
        <f>SUM(H3:H8)</f>
        <v>388</v>
      </c>
      <c r="I9" s="37">
        <f>H9/C9</f>
        <v>0.7334593572778828</v>
      </c>
      <c r="J9" s="11"/>
      <c r="K9" s="9">
        <f>SUM(K3:K8)</f>
        <v>109</v>
      </c>
      <c r="L9" s="10">
        <f>K9/C9</f>
        <v>0.2060491493383743</v>
      </c>
      <c r="M9" s="11"/>
      <c r="N9" s="9"/>
      <c r="O9" s="10"/>
      <c r="P9" s="5"/>
    </row>
    <row r="10" spans="2:15" s="1" customFormat="1" ht="27.75" customHeight="1">
      <c r="B10" s="92" t="s">
        <v>32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6" s="1" customFormat="1" ht="18" customHeight="1">
      <c r="A11" s="2"/>
      <c r="B11" s="3" t="s">
        <v>0</v>
      </c>
      <c r="C11" s="3" t="s">
        <v>1</v>
      </c>
      <c r="D11" s="4"/>
      <c r="E11" s="3" t="s">
        <v>2</v>
      </c>
      <c r="F11" s="3" t="s">
        <v>3</v>
      </c>
      <c r="G11" s="4"/>
      <c r="H11" s="3" t="s">
        <v>4</v>
      </c>
      <c r="I11" s="3" t="s">
        <v>3</v>
      </c>
      <c r="J11" s="4"/>
      <c r="K11" s="3" t="s">
        <v>5</v>
      </c>
      <c r="L11" s="3" t="s">
        <v>3</v>
      </c>
      <c r="M11" s="4"/>
      <c r="N11" s="3">
        <v>2010</v>
      </c>
      <c r="O11" s="3">
        <v>2011</v>
      </c>
      <c r="P11" s="5"/>
    </row>
    <row r="12" spans="1:16" s="1" customFormat="1" ht="18" customHeight="1">
      <c r="A12" s="2"/>
      <c r="B12" s="6" t="s">
        <v>13</v>
      </c>
      <c r="C12" s="7">
        <v>310</v>
      </c>
      <c r="D12" s="6"/>
      <c r="E12" s="7">
        <v>31</v>
      </c>
      <c r="F12" s="8">
        <v>0.1</v>
      </c>
      <c r="G12" s="6"/>
      <c r="H12" s="7">
        <v>220</v>
      </c>
      <c r="I12" s="8">
        <v>0.7096774193548387</v>
      </c>
      <c r="J12" s="6"/>
      <c r="K12" s="7">
        <v>59</v>
      </c>
      <c r="L12" s="8">
        <v>0.19032258064516128</v>
      </c>
      <c r="M12" s="6"/>
      <c r="N12" s="7"/>
      <c r="O12" s="8"/>
      <c r="P12" s="5"/>
    </row>
    <row r="13" spans="1:16" s="1" customFormat="1" ht="18" customHeight="1">
      <c r="A13" s="2"/>
      <c r="B13" s="6" t="s">
        <v>14</v>
      </c>
      <c r="C13" s="7">
        <v>145</v>
      </c>
      <c r="D13" s="6"/>
      <c r="E13" s="7">
        <v>1</v>
      </c>
      <c r="F13" s="8">
        <v>0.006896551724137931</v>
      </c>
      <c r="G13" s="6"/>
      <c r="H13" s="7">
        <v>121</v>
      </c>
      <c r="I13" s="8">
        <v>0.8344827586206897</v>
      </c>
      <c r="J13" s="6"/>
      <c r="K13" s="7">
        <v>23</v>
      </c>
      <c r="L13" s="8">
        <v>0.15862068965517243</v>
      </c>
      <c r="M13" s="6"/>
      <c r="N13" s="7"/>
      <c r="O13" s="8"/>
      <c r="P13" s="5"/>
    </row>
    <row r="14" spans="1:16" s="1" customFormat="1" ht="18" customHeight="1">
      <c r="A14" s="2"/>
      <c r="B14" s="6" t="s">
        <v>15</v>
      </c>
      <c r="C14" s="7">
        <v>33</v>
      </c>
      <c r="D14" s="6"/>
      <c r="E14" s="7">
        <v>3</v>
      </c>
      <c r="F14" s="8">
        <v>0.09090909090909091</v>
      </c>
      <c r="G14" s="6"/>
      <c r="H14" s="7">
        <v>26</v>
      </c>
      <c r="I14" s="8">
        <v>0.7878787878787878</v>
      </c>
      <c r="J14" s="6"/>
      <c r="K14" s="7">
        <v>4</v>
      </c>
      <c r="L14" s="8">
        <v>0.12121212121212122</v>
      </c>
      <c r="M14" s="6"/>
      <c r="N14" s="7"/>
      <c r="O14" s="8"/>
      <c r="P14" s="5"/>
    </row>
    <row r="15" spans="1:16" s="1" customFormat="1" ht="18" customHeight="1">
      <c r="A15" s="2"/>
      <c r="B15" s="6" t="s">
        <v>16</v>
      </c>
      <c r="C15" s="7">
        <v>35</v>
      </c>
      <c r="D15" s="6"/>
      <c r="E15" s="7">
        <v>5</v>
      </c>
      <c r="F15" s="8">
        <v>0.14285714285714285</v>
      </c>
      <c r="G15" s="6"/>
      <c r="H15" s="7">
        <v>28</v>
      </c>
      <c r="I15" s="8">
        <v>0.8</v>
      </c>
      <c r="J15" s="6"/>
      <c r="K15" s="7">
        <v>2</v>
      </c>
      <c r="L15" s="8">
        <v>0.05714285714285714</v>
      </c>
      <c r="M15" s="6"/>
      <c r="N15" s="7"/>
      <c r="O15" s="8"/>
      <c r="P15" s="5"/>
    </row>
    <row r="16" spans="2:15" ht="20.25" customHeight="1">
      <c r="B16" s="39" t="s">
        <v>12</v>
      </c>
      <c r="C16" s="12">
        <f>SUM(C12:C15)</f>
        <v>523</v>
      </c>
      <c r="D16" s="12"/>
      <c r="E16" s="12">
        <f>SUM(E12:E15)</f>
        <v>40</v>
      </c>
      <c r="F16" s="13">
        <f>E16/C16</f>
        <v>0.07648183556405354</v>
      </c>
      <c r="G16" s="12"/>
      <c r="H16" s="12">
        <f>SUM(H12:H15)</f>
        <v>395</v>
      </c>
      <c r="I16" s="38">
        <f>H16/C16</f>
        <v>0.7552581261950286</v>
      </c>
      <c r="J16" s="12"/>
      <c r="K16" s="12">
        <f>SUM(K12:K15)</f>
        <v>88</v>
      </c>
      <c r="L16" s="14">
        <f>K16/C16</f>
        <v>0.1682600382409178</v>
      </c>
      <c r="M16" s="12"/>
      <c r="N16" s="12"/>
      <c r="O16" s="12"/>
    </row>
  </sheetData>
  <mergeCells count="2">
    <mergeCell ref="B10:O10"/>
    <mergeCell ref="B1:O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1" sqref="B1:O9"/>
    </sheetView>
  </sheetViews>
  <sheetFormatPr defaultColWidth="11.421875" defaultRowHeight="12.75"/>
  <cols>
    <col min="1" max="1" width="0.71875" style="0" customWidth="1"/>
    <col min="2" max="2" width="33.8515625" style="0" customWidth="1"/>
    <col min="3" max="3" width="6.140625" style="0" customWidth="1"/>
    <col min="4" max="4" width="0.42578125" style="0" customWidth="1"/>
    <col min="5" max="5" width="6.7109375" style="0" customWidth="1"/>
    <col min="6" max="6" width="7.28125" style="0" customWidth="1"/>
    <col min="7" max="7" width="0.42578125" style="0" customWidth="1"/>
    <col min="8" max="8" width="5.421875" style="0" customWidth="1"/>
    <col min="9" max="9" width="7.8515625" style="0" customWidth="1"/>
    <col min="10" max="10" width="0.5625" style="0" customWidth="1"/>
    <col min="11" max="11" width="6.57421875" style="0" customWidth="1"/>
    <col min="12" max="12" width="7.28125" style="0" customWidth="1"/>
    <col min="13" max="13" width="0.5625" style="0" customWidth="1"/>
    <col min="14" max="14" width="5.421875" style="0" customWidth="1"/>
    <col min="15" max="15" width="8.28125" style="0" customWidth="1"/>
    <col min="16" max="16" width="4.7109375" style="0" customWidth="1"/>
    <col min="17" max="16384" width="9.140625" style="0" customWidth="1"/>
  </cols>
  <sheetData>
    <row r="1" spans="2:15" s="15" customFormat="1" ht="27" customHeight="1">
      <c r="B1" s="98" t="s">
        <v>33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6" s="1" customFormat="1" ht="18" customHeight="1">
      <c r="A2" s="2"/>
      <c r="B2" s="3" t="s">
        <v>0</v>
      </c>
      <c r="C2" s="3" t="s">
        <v>1</v>
      </c>
      <c r="D2" s="4"/>
      <c r="E2" s="3" t="s">
        <v>2</v>
      </c>
      <c r="F2" s="3" t="s">
        <v>3</v>
      </c>
      <c r="G2" s="4"/>
      <c r="H2" s="3" t="s">
        <v>4</v>
      </c>
      <c r="I2" s="3" t="s">
        <v>3</v>
      </c>
      <c r="J2" s="4"/>
      <c r="K2" s="3" t="s">
        <v>5</v>
      </c>
      <c r="L2" s="3" t="s">
        <v>3</v>
      </c>
      <c r="M2" s="4"/>
      <c r="N2" s="3">
        <v>2011</v>
      </c>
      <c r="O2" s="3">
        <v>2010</v>
      </c>
      <c r="P2" s="5"/>
    </row>
    <row r="3" spans="1:16" s="1" customFormat="1" ht="18" customHeight="1">
      <c r="A3" s="2"/>
      <c r="B3" s="16" t="s">
        <v>17</v>
      </c>
      <c r="C3" s="17">
        <v>4</v>
      </c>
      <c r="D3" s="18"/>
      <c r="E3" s="17"/>
      <c r="F3" s="19"/>
      <c r="G3" s="18"/>
      <c r="H3" s="17">
        <v>4</v>
      </c>
      <c r="I3" s="19">
        <v>1</v>
      </c>
      <c r="J3" s="18"/>
      <c r="K3" s="17"/>
      <c r="L3" s="19"/>
      <c r="M3" s="18"/>
      <c r="N3" s="17"/>
      <c r="O3" s="19"/>
      <c r="P3" s="5"/>
    </row>
    <row r="4" spans="1:16" s="1" customFormat="1" ht="18" customHeight="1">
      <c r="A4" s="2"/>
      <c r="B4" s="41" t="s">
        <v>18</v>
      </c>
      <c r="C4" s="20">
        <v>4</v>
      </c>
      <c r="D4" s="21"/>
      <c r="E4" s="20"/>
      <c r="F4" s="22"/>
      <c r="G4" s="21"/>
      <c r="H4" s="23">
        <v>4</v>
      </c>
      <c r="I4" s="42">
        <v>1</v>
      </c>
      <c r="J4" s="21"/>
      <c r="K4" s="20"/>
      <c r="L4" s="22"/>
      <c r="M4" s="21"/>
      <c r="N4" s="20"/>
      <c r="O4" s="22"/>
      <c r="P4" s="5"/>
    </row>
    <row r="5" spans="2:15" s="15" customFormat="1" ht="27.75" customHeight="1">
      <c r="B5" s="92" t="s">
        <v>34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6" s="1" customFormat="1" ht="18" customHeight="1">
      <c r="A6" s="2"/>
      <c r="B6" s="3" t="s">
        <v>0</v>
      </c>
      <c r="C6" s="3" t="s">
        <v>1</v>
      </c>
      <c r="D6" s="4"/>
      <c r="E6" s="3" t="s">
        <v>2</v>
      </c>
      <c r="F6" s="3" t="s">
        <v>3</v>
      </c>
      <c r="G6" s="4"/>
      <c r="H6" s="3" t="s">
        <v>4</v>
      </c>
      <c r="I6" s="3" t="s">
        <v>3</v>
      </c>
      <c r="J6" s="4"/>
      <c r="K6" s="3" t="s">
        <v>5</v>
      </c>
      <c r="L6" s="3" t="s">
        <v>3</v>
      </c>
      <c r="M6" s="4"/>
      <c r="N6" s="3">
        <v>2011</v>
      </c>
      <c r="O6" s="3">
        <v>2010</v>
      </c>
      <c r="P6" s="5"/>
    </row>
    <row r="7" spans="1:16" s="1" customFormat="1" ht="18" customHeight="1">
      <c r="A7" s="2"/>
      <c r="B7" s="16" t="s">
        <v>19</v>
      </c>
      <c r="C7" s="17">
        <v>211</v>
      </c>
      <c r="D7" s="18"/>
      <c r="E7" s="17">
        <v>5</v>
      </c>
      <c r="F7" s="19">
        <v>0.023696682464454975</v>
      </c>
      <c r="G7" s="18"/>
      <c r="H7" s="17">
        <v>160</v>
      </c>
      <c r="I7" s="19">
        <v>0.7582938388625592</v>
      </c>
      <c r="J7" s="18"/>
      <c r="K7" s="17">
        <v>46</v>
      </c>
      <c r="L7" s="19">
        <v>0.21800947867298578</v>
      </c>
      <c r="M7" s="18"/>
      <c r="N7" s="17"/>
      <c r="O7" s="19"/>
      <c r="P7" s="5"/>
    </row>
    <row r="8" spans="1:16" s="1" customFormat="1" ht="18" customHeight="1">
      <c r="A8" s="2"/>
      <c r="B8" s="16" t="s">
        <v>20</v>
      </c>
      <c r="C8" s="17">
        <v>155</v>
      </c>
      <c r="D8" s="18"/>
      <c r="E8" s="17">
        <v>3</v>
      </c>
      <c r="F8" s="19">
        <v>0.01935483870967742</v>
      </c>
      <c r="G8" s="18"/>
      <c r="H8" s="17">
        <v>109</v>
      </c>
      <c r="I8" s="19">
        <v>0.7032258064516129</v>
      </c>
      <c r="J8" s="18"/>
      <c r="K8" s="17">
        <v>43</v>
      </c>
      <c r="L8" s="19">
        <v>0.27741935483870966</v>
      </c>
      <c r="M8" s="18"/>
      <c r="N8" s="17"/>
      <c r="O8" s="19"/>
      <c r="P8" s="5"/>
    </row>
    <row r="9" spans="1:16" s="1" customFormat="1" ht="18" customHeight="1">
      <c r="A9" s="2"/>
      <c r="B9" s="41" t="s">
        <v>18</v>
      </c>
      <c r="C9" s="20">
        <f>SUM(C7:C8)</f>
        <v>366</v>
      </c>
      <c r="D9" s="20">
        <f>SUM(D7:D8)</f>
        <v>0</v>
      </c>
      <c r="E9" s="20">
        <f>SUM(E7:E8)</f>
        <v>8</v>
      </c>
      <c r="F9" s="24">
        <f>E9/C9</f>
        <v>0.02185792349726776</v>
      </c>
      <c r="G9" s="20">
        <f>SUM(G7:G8)</f>
        <v>0</v>
      </c>
      <c r="H9" s="20">
        <f>SUM(H7:H8)</f>
        <v>269</v>
      </c>
      <c r="I9" s="43">
        <f>H9/C9</f>
        <v>0.7349726775956285</v>
      </c>
      <c r="J9" s="20">
        <f>SUM(J7:J8)</f>
        <v>0</v>
      </c>
      <c r="K9" s="20">
        <f>SUM(K7:K8)</f>
        <v>89</v>
      </c>
      <c r="L9" s="24">
        <f>K9/C9</f>
        <v>0.24316939890710382</v>
      </c>
      <c r="M9" s="20">
        <f>SUM(M7:M8)</f>
        <v>0</v>
      </c>
      <c r="N9" s="20"/>
      <c r="O9" s="20"/>
      <c r="P9" s="5"/>
    </row>
  </sheetData>
  <mergeCells count="2">
    <mergeCell ref="B1:O1"/>
    <mergeCell ref="B5:O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B1" sqref="B1:O13"/>
    </sheetView>
  </sheetViews>
  <sheetFormatPr defaultColWidth="11.421875" defaultRowHeight="12.75"/>
  <cols>
    <col min="1" max="1" width="0.71875" style="0" customWidth="1"/>
    <col min="2" max="2" width="33.8515625" style="0" customWidth="1"/>
    <col min="3" max="3" width="6.140625" style="0" customWidth="1"/>
    <col min="4" max="4" width="0.42578125" style="0" customWidth="1"/>
    <col min="5" max="5" width="6.7109375" style="0" customWidth="1"/>
    <col min="6" max="6" width="7.28125" style="0" customWidth="1"/>
    <col min="7" max="7" width="0.42578125" style="0" customWidth="1"/>
    <col min="8" max="8" width="5.421875" style="0" customWidth="1"/>
    <col min="9" max="9" width="7.8515625" style="0" customWidth="1"/>
    <col min="10" max="10" width="0.5625" style="0" customWidth="1"/>
    <col min="11" max="11" width="6.57421875" style="0" customWidth="1"/>
    <col min="12" max="12" width="7.28125" style="0" customWidth="1"/>
    <col min="13" max="13" width="0.5625" style="0" customWidth="1"/>
    <col min="14" max="14" width="5.421875" style="0" customWidth="1"/>
    <col min="15" max="15" width="8.28125" style="0" customWidth="1"/>
    <col min="16" max="16" width="4.7109375" style="0" customWidth="1"/>
    <col min="17" max="16384" width="9.140625" style="0" customWidth="1"/>
  </cols>
  <sheetData>
    <row r="1" spans="2:15" s="1" customFormat="1" ht="21.75" customHeight="1">
      <c r="B1" s="101" t="s">
        <v>35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2:15" s="1" customFormat="1" ht="18" customHeight="1">
      <c r="B2" s="25" t="s">
        <v>0</v>
      </c>
      <c r="C2" s="25" t="s">
        <v>1</v>
      </c>
      <c r="D2" s="26"/>
      <c r="E2" s="25" t="s">
        <v>2</v>
      </c>
      <c r="F2" s="25" t="s">
        <v>3</v>
      </c>
      <c r="G2" s="26"/>
      <c r="H2" s="25" t="s">
        <v>4</v>
      </c>
      <c r="I2" s="25" t="s">
        <v>3</v>
      </c>
      <c r="J2" s="26"/>
      <c r="K2" s="25" t="s">
        <v>5</v>
      </c>
      <c r="L2" s="25" t="s">
        <v>3</v>
      </c>
      <c r="M2" s="26"/>
      <c r="N2" s="25">
        <v>2011</v>
      </c>
      <c r="O2" s="25">
        <v>2010</v>
      </c>
    </row>
    <row r="3" spans="2:15" s="1" customFormat="1" ht="18" customHeight="1">
      <c r="B3" s="27" t="s">
        <v>21</v>
      </c>
      <c r="C3" s="28">
        <v>56</v>
      </c>
      <c r="D3" s="29"/>
      <c r="E3" s="28">
        <v>9</v>
      </c>
      <c r="F3" s="30">
        <v>0.16071428571428573</v>
      </c>
      <c r="G3" s="29"/>
      <c r="H3" s="28">
        <v>29</v>
      </c>
      <c r="I3" s="30">
        <v>0.5178571428571429</v>
      </c>
      <c r="J3" s="29"/>
      <c r="K3" s="28">
        <v>18</v>
      </c>
      <c r="L3" s="30">
        <v>0.32142857142857145</v>
      </c>
      <c r="M3" s="29"/>
      <c r="N3" s="28"/>
      <c r="O3" s="30"/>
    </row>
    <row r="4" spans="2:15" s="1" customFormat="1" ht="18" customHeight="1">
      <c r="B4" s="27" t="s">
        <v>22</v>
      </c>
      <c r="C4" s="28">
        <v>26</v>
      </c>
      <c r="D4" s="29"/>
      <c r="E4" s="28"/>
      <c r="F4" s="30"/>
      <c r="G4" s="29"/>
      <c r="H4" s="28">
        <v>16</v>
      </c>
      <c r="I4" s="30">
        <v>0.6153846153846154</v>
      </c>
      <c r="J4" s="29"/>
      <c r="K4" s="28">
        <v>10</v>
      </c>
      <c r="L4" s="30">
        <v>0.38461538461538464</v>
      </c>
      <c r="M4" s="29"/>
      <c r="N4" s="28"/>
      <c r="O4" s="30"/>
    </row>
    <row r="5" spans="2:15" s="1" customFormat="1" ht="18" customHeight="1">
      <c r="B5" s="27" t="s">
        <v>23</v>
      </c>
      <c r="C5" s="28">
        <v>36</v>
      </c>
      <c r="D5" s="29"/>
      <c r="E5" s="28">
        <v>4</v>
      </c>
      <c r="F5" s="30">
        <v>0.1111111111111111</v>
      </c>
      <c r="G5" s="29"/>
      <c r="H5" s="28">
        <v>28</v>
      </c>
      <c r="I5" s="30">
        <v>0.7777777777777778</v>
      </c>
      <c r="J5" s="29"/>
      <c r="K5" s="28">
        <v>4</v>
      </c>
      <c r="L5" s="30">
        <v>0.1111111111111111</v>
      </c>
      <c r="M5" s="29"/>
      <c r="N5" s="28"/>
      <c r="O5" s="30"/>
    </row>
    <row r="6" spans="2:15" s="1" customFormat="1" ht="18" customHeight="1">
      <c r="B6" s="44" t="s">
        <v>24</v>
      </c>
      <c r="C6" s="31">
        <v>433</v>
      </c>
      <c r="D6" s="32"/>
      <c r="E6" s="31">
        <v>29</v>
      </c>
      <c r="F6" s="33">
        <v>0.06697459584295612</v>
      </c>
      <c r="G6" s="32"/>
      <c r="H6" s="31">
        <v>304</v>
      </c>
      <c r="I6" s="45">
        <v>0.7020785219399538</v>
      </c>
      <c r="J6" s="32"/>
      <c r="K6" s="31">
        <v>100</v>
      </c>
      <c r="L6" s="33">
        <v>0.23094688221709006</v>
      </c>
      <c r="M6" s="32"/>
      <c r="N6" s="31"/>
      <c r="O6" s="33"/>
    </row>
    <row r="7" s="1" customFormat="1" ht="27.75" customHeight="1"/>
    <row r="8" spans="2:15" ht="18">
      <c r="B8" s="98" t="s">
        <v>36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6" s="1" customFormat="1" ht="18" customHeight="1">
      <c r="A9" s="2"/>
      <c r="B9" s="3" t="s">
        <v>0</v>
      </c>
      <c r="C9" s="3" t="s">
        <v>1</v>
      </c>
      <c r="D9" s="4"/>
      <c r="E9" s="3" t="s">
        <v>2</v>
      </c>
      <c r="F9" s="3" t="s">
        <v>3</v>
      </c>
      <c r="G9" s="4"/>
      <c r="H9" s="3" t="s">
        <v>4</v>
      </c>
      <c r="I9" s="3" t="s">
        <v>3</v>
      </c>
      <c r="J9" s="4"/>
      <c r="K9" s="3" t="s">
        <v>5</v>
      </c>
      <c r="L9" s="3" t="s">
        <v>3</v>
      </c>
      <c r="M9" s="4"/>
      <c r="N9" s="3">
        <v>2011</v>
      </c>
      <c r="O9" s="3">
        <v>2010</v>
      </c>
      <c r="P9" s="5"/>
    </row>
    <row r="10" spans="1:16" s="1" customFormat="1" ht="18" customHeight="1">
      <c r="A10" s="2"/>
      <c r="B10" s="16" t="s">
        <v>25</v>
      </c>
      <c r="C10" s="17">
        <v>9</v>
      </c>
      <c r="D10" s="18"/>
      <c r="E10" s="17"/>
      <c r="F10" s="19"/>
      <c r="G10" s="18"/>
      <c r="H10" s="17">
        <v>9</v>
      </c>
      <c r="I10" s="19">
        <v>1</v>
      </c>
      <c r="J10" s="18"/>
      <c r="K10" s="17"/>
      <c r="L10" s="19"/>
      <c r="M10" s="18"/>
      <c r="N10" s="17"/>
      <c r="O10" s="19"/>
      <c r="P10" s="5"/>
    </row>
    <row r="11" spans="1:16" s="1" customFormat="1" ht="18" customHeight="1">
      <c r="A11" s="2"/>
      <c r="B11" s="16" t="s">
        <v>26</v>
      </c>
      <c r="C11" s="17">
        <v>7</v>
      </c>
      <c r="D11" s="18"/>
      <c r="E11" s="17">
        <v>1</v>
      </c>
      <c r="F11" s="19">
        <v>0.14285714285714285</v>
      </c>
      <c r="G11" s="18"/>
      <c r="H11" s="17">
        <v>5</v>
      </c>
      <c r="I11" s="19">
        <v>0.7142857142857143</v>
      </c>
      <c r="J11" s="18"/>
      <c r="K11" s="17">
        <v>1</v>
      </c>
      <c r="L11" s="19">
        <v>0.14285714285714285</v>
      </c>
      <c r="M11" s="18"/>
      <c r="N11" s="17"/>
      <c r="O11" s="19"/>
      <c r="P11" s="5"/>
    </row>
    <row r="12" spans="1:16" s="1" customFormat="1" ht="18" customHeight="1">
      <c r="A12" s="2"/>
      <c r="B12" s="16" t="s">
        <v>27</v>
      </c>
      <c r="C12" s="17">
        <v>6</v>
      </c>
      <c r="D12" s="18"/>
      <c r="E12" s="17">
        <v>1</v>
      </c>
      <c r="F12" s="19">
        <v>0.16666666666666666</v>
      </c>
      <c r="G12" s="18"/>
      <c r="H12" s="17">
        <v>3</v>
      </c>
      <c r="I12" s="19">
        <v>0.5</v>
      </c>
      <c r="J12" s="18"/>
      <c r="K12" s="17">
        <v>2</v>
      </c>
      <c r="L12" s="19">
        <v>0.3333333333333333</v>
      </c>
      <c r="M12" s="18"/>
      <c r="N12" s="17"/>
      <c r="O12" s="19"/>
      <c r="P12" s="5"/>
    </row>
    <row r="13" spans="2:15" ht="16.5" customHeight="1">
      <c r="B13" s="44" t="s">
        <v>24</v>
      </c>
      <c r="C13" s="34">
        <f>SUM(C10:C12)</f>
        <v>22</v>
      </c>
      <c r="D13" s="34"/>
      <c r="E13" s="34">
        <f>SUM(E10:E12)</f>
        <v>2</v>
      </c>
      <c r="F13" s="35">
        <f>E13/C13</f>
        <v>0.09090909090909091</v>
      </c>
      <c r="G13" s="34"/>
      <c r="H13" s="34">
        <f>SUM(H10:H12)</f>
        <v>17</v>
      </c>
      <c r="I13" s="46">
        <f>H13/C13</f>
        <v>0.7727272727272727</v>
      </c>
      <c r="J13" s="34"/>
      <c r="K13" s="34">
        <f>SUM(K10:K12)</f>
        <v>3</v>
      </c>
      <c r="L13" s="35">
        <f>K13/C13</f>
        <v>0.13636363636363635</v>
      </c>
      <c r="M13" s="34"/>
      <c r="N13" s="34"/>
      <c r="O13" s="34"/>
    </row>
  </sheetData>
  <mergeCells count="2">
    <mergeCell ref="B1:O1"/>
    <mergeCell ref="B8:O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B1" sqref="B1:O11"/>
    </sheetView>
  </sheetViews>
  <sheetFormatPr defaultColWidth="11.421875" defaultRowHeight="12.75"/>
  <cols>
    <col min="1" max="1" width="0.71875" style="0" customWidth="1"/>
    <col min="2" max="2" width="33.8515625" style="0" customWidth="1"/>
    <col min="3" max="3" width="6.140625" style="0" customWidth="1"/>
    <col min="4" max="4" width="0.42578125" style="0" customWidth="1"/>
    <col min="5" max="5" width="6.7109375" style="0" customWidth="1"/>
    <col min="6" max="6" width="4.8515625" style="0" customWidth="1"/>
    <col min="7" max="7" width="0.42578125" style="0" customWidth="1"/>
    <col min="8" max="8" width="5.421875" style="0" customWidth="1"/>
    <col min="9" max="9" width="7.8515625" style="0" customWidth="1"/>
    <col min="10" max="10" width="0.5625" style="0" customWidth="1"/>
    <col min="11" max="11" width="6.57421875" style="0" customWidth="1"/>
    <col min="12" max="12" width="7.28125" style="0" customWidth="1"/>
    <col min="13" max="13" width="0.5625" style="0" customWidth="1"/>
    <col min="14" max="14" width="5.421875" style="0" customWidth="1"/>
    <col min="15" max="15" width="8.28125" style="0" customWidth="1"/>
    <col min="16" max="16" width="4.7109375" style="0" customWidth="1"/>
    <col min="17" max="16384" width="9.140625" style="0" customWidth="1"/>
  </cols>
  <sheetData>
    <row r="1" spans="2:15" ht="18">
      <c r="B1" s="98" t="s">
        <v>37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s="1" customFormat="1" ht="18" customHeight="1">
      <c r="A2" s="2"/>
      <c r="B2" s="3" t="s">
        <v>0</v>
      </c>
      <c r="C2" s="3" t="s">
        <v>1</v>
      </c>
      <c r="D2" s="4"/>
      <c r="E2" s="3" t="s">
        <v>2</v>
      </c>
      <c r="F2" s="3" t="s">
        <v>3</v>
      </c>
      <c r="G2" s="4"/>
      <c r="H2" s="3" t="s">
        <v>4</v>
      </c>
      <c r="I2" s="3" t="s">
        <v>3</v>
      </c>
      <c r="J2" s="4"/>
      <c r="K2" s="3" t="s">
        <v>5</v>
      </c>
      <c r="L2" s="3" t="s">
        <v>3</v>
      </c>
      <c r="M2" s="4"/>
      <c r="N2" s="3">
        <v>2011</v>
      </c>
      <c r="O2" s="3">
        <v>2010</v>
      </c>
      <c r="P2" s="5"/>
    </row>
    <row r="3" spans="1:16" s="1" customFormat="1" ht="18" customHeight="1">
      <c r="A3" s="2"/>
      <c r="B3" s="16" t="s">
        <v>6</v>
      </c>
      <c r="C3" s="17">
        <v>11</v>
      </c>
      <c r="D3" s="18"/>
      <c r="E3" s="17"/>
      <c r="F3" s="19"/>
      <c r="G3" s="18"/>
      <c r="H3" s="17">
        <v>5</v>
      </c>
      <c r="I3" s="19">
        <v>0.45454545454545453</v>
      </c>
      <c r="J3" s="18"/>
      <c r="K3" s="17">
        <v>4</v>
      </c>
      <c r="L3" s="19">
        <v>0.36363636363636365</v>
      </c>
      <c r="M3" s="18"/>
      <c r="N3" s="17"/>
      <c r="O3" s="19"/>
      <c r="P3" s="5"/>
    </row>
    <row r="4" spans="1:16" s="1" customFormat="1" ht="18" customHeight="1">
      <c r="A4" s="2"/>
      <c r="B4" s="16" t="s">
        <v>7</v>
      </c>
      <c r="C4" s="17">
        <v>24</v>
      </c>
      <c r="D4" s="18"/>
      <c r="E4" s="17"/>
      <c r="F4" s="19"/>
      <c r="G4" s="18"/>
      <c r="H4" s="17">
        <v>17</v>
      </c>
      <c r="I4" s="19">
        <v>0.7083333333333334</v>
      </c>
      <c r="J4" s="18"/>
      <c r="K4" s="17">
        <v>2</v>
      </c>
      <c r="L4" s="19">
        <v>0.08333333333333333</v>
      </c>
      <c r="M4" s="18"/>
      <c r="N4" s="17"/>
      <c r="O4" s="19"/>
      <c r="P4" s="5"/>
    </row>
    <row r="5" spans="1:16" s="1" customFormat="1" ht="18" customHeight="1">
      <c r="A5" s="2"/>
      <c r="B5" s="16" t="s">
        <v>8</v>
      </c>
      <c r="C5" s="17">
        <v>2</v>
      </c>
      <c r="D5" s="18"/>
      <c r="E5" s="17"/>
      <c r="F5" s="19"/>
      <c r="G5" s="18"/>
      <c r="H5" s="17">
        <v>1</v>
      </c>
      <c r="I5" s="19">
        <v>0.5</v>
      </c>
      <c r="J5" s="18"/>
      <c r="K5" s="17">
        <v>1</v>
      </c>
      <c r="L5" s="19">
        <v>0.5</v>
      </c>
      <c r="M5" s="18"/>
      <c r="N5" s="17"/>
      <c r="O5" s="19"/>
      <c r="P5" s="5"/>
    </row>
    <row r="6" spans="1:16" s="1" customFormat="1" ht="27" customHeight="1">
      <c r="A6" s="2"/>
      <c r="B6" s="47" t="s">
        <v>28</v>
      </c>
      <c r="C6" s="20">
        <f>SUM(C3:C5)</f>
        <v>37</v>
      </c>
      <c r="D6" s="21"/>
      <c r="E6" s="20"/>
      <c r="F6" s="22"/>
      <c r="G6" s="21"/>
      <c r="H6" s="20">
        <f>SUM(H3:H5)</f>
        <v>23</v>
      </c>
      <c r="I6" s="48">
        <f>H6/C6</f>
        <v>0.6216216216216216</v>
      </c>
      <c r="J6" s="21"/>
      <c r="K6" s="20">
        <f>SUM(K3:K5)</f>
        <v>7</v>
      </c>
      <c r="L6" s="22">
        <f>K6/C6</f>
        <v>0.1891891891891892</v>
      </c>
      <c r="M6" s="21"/>
      <c r="N6" s="20"/>
      <c r="O6" s="22"/>
      <c r="P6" s="5"/>
    </row>
    <row r="7" spans="2:15" ht="18">
      <c r="B7" s="98" t="s">
        <v>38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6" s="1" customFormat="1" ht="18" customHeight="1">
      <c r="A8" s="2"/>
      <c r="B8" s="3" t="s">
        <v>0</v>
      </c>
      <c r="C8" s="3" t="s">
        <v>1</v>
      </c>
      <c r="D8" s="4"/>
      <c r="E8" s="3" t="s">
        <v>2</v>
      </c>
      <c r="F8" s="3" t="s">
        <v>3</v>
      </c>
      <c r="G8" s="4"/>
      <c r="H8" s="3" t="s">
        <v>4</v>
      </c>
      <c r="I8" s="3" t="s">
        <v>3</v>
      </c>
      <c r="J8" s="4"/>
      <c r="K8" s="3" t="s">
        <v>5</v>
      </c>
      <c r="L8" s="3" t="s">
        <v>3</v>
      </c>
      <c r="M8" s="4"/>
      <c r="N8" s="3">
        <v>2011</v>
      </c>
      <c r="O8" s="3">
        <v>2010</v>
      </c>
      <c r="P8" s="5"/>
    </row>
    <row r="9" spans="1:16" s="1" customFormat="1" ht="18" customHeight="1">
      <c r="A9" s="2"/>
      <c r="B9" s="16" t="s">
        <v>29</v>
      </c>
      <c r="C9" s="17">
        <v>30</v>
      </c>
      <c r="D9" s="18"/>
      <c r="E9" s="17"/>
      <c r="F9" s="19"/>
      <c r="G9" s="18"/>
      <c r="H9" s="17">
        <v>20</v>
      </c>
      <c r="I9" s="19">
        <v>0.6666666666666666</v>
      </c>
      <c r="J9" s="18"/>
      <c r="K9" s="17">
        <v>8</v>
      </c>
      <c r="L9" s="19">
        <v>0.26666666666666666</v>
      </c>
      <c r="M9" s="18"/>
      <c r="N9" s="17"/>
      <c r="O9" s="19"/>
      <c r="P9" s="5"/>
    </row>
    <row r="10" spans="1:16" s="1" customFormat="1" ht="18" customHeight="1">
      <c r="A10" s="2"/>
      <c r="B10" s="16" t="s">
        <v>14</v>
      </c>
      <c r="C10" s="17">
        <v>18</v>
      </c>
      <c r="D10" s="18"/>
      <c r="E10" s="17"/>
      <c r="F10" s="19"/>
      <c r="G10" s="18"/>
      <c r="H10" s="17">
        <v>12</v>
      </c>
      <c r="I10" s="19">
        <v>0.6666666666666666</v>
      </c>
      <c r="J10" s="18"/>
      <c r="K10" s="17">
        <v>4</v>
      </c>
      <c r="L10" s="19">
        <v>0.2222222222222222</v>
      </c>
      <c r="M10" s="18"/>
      <c r="N10" s="17"/>
      <c r="O10" s="19"/>
      <c r="P10" s="5"/>
    </row>
    <row r="11" spans="2:15" ht="24">
      <c r="B11" s="47" t="s">
        <v>28</v>
      </c>
      <c r="C11" s="34">
        <f>SUM(C9:C10)</f>
        <v>48</v>
      </c>
      <c r="D11" s="34"/>
      <c r="E11" s="34"/>
      <c r="F11" s="34"/>
      <c r="G11" s="34"/>
      <c r="H11" s="34">
        <f>SUM(H9:H10)</f>
        <v>32</v>
      </c>
      <c r="I11" s="46">
        <f>H11/C11</f>
        <v>0.6666666666666666</v>
      </c>
      <c r="J11" s="34"/>
      <c r="K11" s="34">
        <f>SUM(K9:K10)</f>
        <v>12</v>
      </c>
      <c r="L11" s="35">
        <f>K11/C11</f>
        <v>0.25</v>
      </c>
      <c r="M11" s="34"/>
      <c r="N11" s="34"/>
      <c r="O11" s="34"/>
    </row>
    <row r="13" spans="2:3" ht="12.75">
      <c r="B13" t="s">
        <v>30</v>
      </c>
      <c r="C13">
        <v>4</v>
      </c>
    </row>
  </sheetData>
  <mergeCells count="2">
    <mergeCell ref="B7:O7"/>
    <mergeCell ref="B1:O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1" sqref="B1:O9"/>
    </sheetView>
  </sheetViews>
  <sheetFormatPr defaultColWidth="11.421875" defaultRowHeight="12.75"/>
  <cols>
    <col min="1" max="1" width="0.71875" style="0" customWidth="1"/>
    <col min="2" max="2" width="33.8515625" style="0" customWidth="1"/>
    <col min="3" max="3" width="6.140625" style="0" customWidth="1"/>
    <col min="4" max="4" width="0.42578125" style="0" customWidth="1"/>
    <col min="5" max="5" width="6.7109375" style="0" customWidth="1"/>
    <col min="6" max="6" width="4.8515625" style="0" customWidth="1"/>
    <col min="7" max="7" width="0.42578125" style="0" customWidth="1"/>
    <col min="8" max="8" width="5.421875" style="0" customWidth="1"/>
    <col min="9" max="9" width="7.8515625" style="0" customWidth="1"/>
    <col min="10" max="10" width="0.5625" style="0" customWidth="1"/>
    <col min="11" max="11" width="6.57421875" style="0" customWidth="1"/>
    <col min="12" max="12" width="7.28125" style="0" customWidth="1"/>
    <col min="13" max="13" width="0.5625" style="0" customWidth="1"/>
    <col min="14" max="14" width="5.421875" style="0" customWidth="1"/>
    <col min="15" max="15" width="8.28125" style="0" customWidth="1"/>
    <col min="16" max="16" width="4.7109375" style="0" customWidth="1"/>
    <col min="17" max="16384" width="9.140625" style="0" customWidth="1"/>
  </cols>
  <sheetData>
    <row r="1" spans="2:15" s="15" customFormat="1" ht="25.5" customHeight="1">
      <c r="B1" s="95" t="s">
        <v>42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6" s="1" customFormat="1" ht="18" customHeight="1">
      <c r="A2" s="2"/>
      <c r="B2" s="3" t="s">
        <v>0</v>
      </c>
      <c r="C2" s="3" t="s">
        <v>1</v>
      </c>
      <c r="D2" s="4"/>
      <c r="E2" s="3" t="s">
        <v>2</v>
      </c>
      <c r="F2" s="3" t="s">
        <v>3</v>
      </c>
      <c r="G2" s="4"/>
      <c r="H2" s="3" t="s">
        <v>4</v>
      </c>
      <c r="I2" s="3" t="s">
        <v>3</v>
      </c>
      <c r="J2" s="4"/>
      <c r="K2" s="3" t="s">
        <v>5</v>
      </c>
      <c r="L2" s="3" t="s">
        <v>3</v>
      </c>
      <c r="M2" s="4"/>
      <c r="N2" s="3">
        <v>2011</v>
      </c>
      <c r="O2" s="3" t="s">
        <v>3</v>
      </c>
      <c r="P2" s="5"/>
    </row>
    <row r="3" spans="1:16" s="1" customFormat="1" ht="18" customHeight="1">
      <c r="A3" s="2"/>
      <c r="B3" s="16" t="s">
        <v>39</v>
      </c>
      <c r="C3" s="17">
        <v>15</v>
      </c>
      <c r="D3" s="18"/>
      <c r="E3" s="17"/>
      <c r="F3" s="19"/>
      <c r="G3" s="18"/>
      <c r="H3" s="17">
        <v>12</v>
      </c>
      <c r="I3" s="19">
        <v>0.8</v>
      </c>
      <c r="J3" s="18"/>
      <c r="K3" s="17">
        <v>5</v>
      </c>
      <c r="L3" s="19">
        <v>0.3333333333333333</v>
      </c>
      <c r="M3" s="18"/>
      <c r="N3" s="17"/>
      <c r="O3" s="19"/>
      <c r="P3" s="5"/>
    </row>
    <row r="4" spans="1:16" s="1" customFormat="1" ht="18" customHeight="1">
      <c r="A4" s="2"/>
      <c r="B4" s="16" t="s">
        <v>40</v>
      </c>
      <c r="C4" s="17">
        <v>19</v>
      </c>
      <c r="D4" s="18"/>
      <c r="E4" s="17"/>
      <c r="F4" s="19"/>
      <c r="G4" s="18"/>
      <c r="H4" s="17">
        <v>18</v>
      </c>
      <c r="I4" s="19">
        <v>0.9473684210526315</v>
      </c>
      <c r="J4" s="18"/>
      <c r="K4" s="17">
        <v>1</v>
      </c>
      <c r="L4" s="19">
        <v>0.05263157894736842</v>
      </c>
      <c r="M4" s="18"/>
      <c r="N4" s="17"/>
      <c r="O4" s="19"/>
      <c r="P4" s="5"/>
    </row>
    <row r="5" spans="2:15" ht="12.75">
      <c r="B5" s="49" t="s">
        <v>44</v>
      </c>
      <c r="C5" s="34">
        <f>SUM(C3:C4)</f>
        <v>34</v>
      </c>
      <c r="D5" s="34"/>
      <c r="E5" s="34"/>
      <c r="F5" s="34"/>
      <c r="G5" s="34"/>
      <c r="H5" s="34">
        <f>SUM(H3:H4)</f>
        <v>30</v>
      </c>
      <c r="I5" s="50">
        <f>H5/C5</f>
        <v>0.8823529411764706</v>
      </c>
      <c r="J5" s="34"/>
      <c r="K5" s="34">
        <f>SUM(K3:K4)</f>
        <v>6</v>
      </c>
      <c r="L5" s="36">
        <f>K5/C5</f>
        <v>0.17647058823529413</v>
      </c>
      <c r="M5" s="34"/>
      <c r="N5" s="34"/>
      <c r="O5" s="34"/>
    </row>
    <row r="6" spans="2:15" s="15" customFormat="1" ht="25.5" customHeight="1">
      <c r="B6" s="104" t="s">
        <v>43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16" s="1" customFormat="1" ht="18" customHeight="1">
      <c r="A7" s="2"/>
      <c r="B7" s="3" t="s">
        <v>0</v>
      </c>
      <c r="C7" s="3" t="s">
        <v>1</v>
      </c>
      <c r="D7" s="4"/>
      <c r="E7" s="3" t="s">
        <v>2</v>
      </c>
      <c r="F7" s="3" t="s">
        <v>3</v>
      </c>
      <c r="G7" s="4"/>
      <c r="H7" s="3" t="s">
        <v>4</v>
      </c>
      <c r="I7" s="3" t="s">
        <v>3</v>
      </c>
      <c r="J7" s="4"/>
      <c r="K7" s="3" t="s">
        <v>5</v>
      </c>
      <c r="L7" s="3" t="s">
        <v>3</v>
      </c>
      <c r="M7" s="4"/>
      <c r="N7" s="3">
        <v>2011</v>
      </c>
      <c r="O7" s="3" t="s">
        <v>3</v>
      </c>
      <c r="P7" s="5"/>
    </row>
    <row r="8" spans="1:16" s="1" customFormat="1" ht="18" customHeight="1">
      <c r="A8" s="2"/>
      <c r="B8" s="16" t="s">
        <v>41</v>
      </c>
      <c r="C8" s="17">
        <v>308</v>
      </c>
      <c r="D8" s="18"/>
      <c r="E8" s="17"/>
      <c r="F8" s="19"/>
      <c r="G8" s="18"/>
      <c r="H8" s="17">
        <v>204</v>
      </c>
      <c r="I8" s="19">
        <v>0.6623376623376623</v>
      </c>
      <c r="J8" s="18"/>
      <c r="K8" s="17">
        <v>59</v>
      </c>
      <c r="L8" s="19">
        <v>0.19155844155844157</v>
      </c>
      <c r="M8" s="18"/>
      <c r="N8" s="17"/>
      <c r="O8" s="19"/>
      <c r="P8" s="5"/>
    </row>
    <row r="9" spans="2:15" ht="12.75">
      <c r="B9" s="49" t="s">
        <v>44</v>
      </c>
      <c r="C9" s="17">
        <v>308</v>
      </c>
      <c r="D9" s="18"/>
      <c r="E9" s="17"/>
      <c r="F9" s="19"/>
      <c r="G9" s="18"/>
      <c r="H9" s="17">
        <v>204</v>
      </c>
      <c r="I9" s="42">
        <v>0.6623376623376623</v>
      </c>
      <c r="J9" s="18"/>
      <c r="K9" s="17">
        <v>59</v>
      </c>
      <c r="L9" s="19">
        <v>0.19155844155844157</v>
      </c>
      <c r="M9" s="34"/>
      <c r="N9" s="34"/>
      <c r="O9" s="34"/>
    </row>
  </sheetData>
  <mergeCells count="2">
    <mergeCell ref="B1:O1"/>
    <mergeCell ref="B6:O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J7" sqref="J7"/>
    </sheetView>
  </sheetViews>
  <sheetFormatPr defaultColWidth="11.421875" defaultRowHeight="12.75"/>
  <cols>
    <col min="1" max="1" width="2.00390625" style="0" customWidth="1"/>
    <col min="2" max="2" width="27.28125" style="0" customWidth="1"/>
    <col min="3" max="3" width="9.28125" style="0" customWidth="1"/>
    <col min="4" max="4" width="8.7109375" style="0" customWidth="1"/>
    <col min="7" max="7" width="8.140625" style="0" customWidth="1"/>
  </cols>
  <sheetData>
    <row r="1" spans="2:9" s="1" customFormat="1" ht="27.75" customHeight="1">
      <c r="B1" s="92" t="s">
        <v>32</v>
      </c>
      <c r="C1" s="93"/>
      <c r="D1" s="93"/>
      <c r="E1" s="93"/>
      <c r="F1" s="93"/>
      <c r="G1" s="93"/>
      <c r="H1" s="93"/>
      <c r="I1" s="94"/>
    </row>
    <row r="2" spans="1:10" s="1" customFormat="1" ht="27" customHeight="1">
      <c r="A2" s="2"/>
      <c r="B2" s="3" t="s">
        <v>0</v>
      </c>
      <c r="C2" s="3" t="s">
        <v>1</v>
      </c>
      <c r="D2" s="3" t="s">
        <v>4</v>
      </c>
      <c r="E2" s="57" t="s">
        <v>3</v>
      </c>
      <c r="F2" s="63" t="s">
        <v>48</v>
      </c>
      <c r="G2" s="4"/>
      <c r="H2" s="3">
        <v>2011</v>
      </c>
      <c r="I2" s="3">
        <v>2010</v>
      </c>
      <c r="J2" s="5"/>
    </row>
    <row r="3" spans="1:10" s="1" customFormat="1" ht="18" customHeight="1">
      <c r="A3" s="2"/>
      <c r="B3" s="64" t="s">
        <v>13</v>
      </c>
      <c r="C3" s="68">
        <v>310</v>
      </c>
      <c r="D3" s="68">
        <v>220</v>
      </c>
      <c r="E3" s="69">
        <v>0.7096774193548387</v>
      </c>
      <c r="F3" s="65">
        <v>12.597122302158272</v>
      </c>
      <c r="G3" s="64"/>
      <c r="H3" s="67">
        <v>0.7587548638132295</v>
      </c>
      <c r="I3" s="77">
        <v>0.8257575757575758</v>
      </c>
      <c r="J3" s="5"/>
    </row>
    <row r="4" spans="1:10" s="1" customFormat="1" ht="18" customHeight="1">
      <c r="A4" s="2"/>
      <c r="B4" s="64" t="s">
        <v>14</v>
      </c>
      <c r="C4" s="68">
        <v>145</v>
      </c>
      <c r="D4" s="68">
        <v>121</v>
      </c>
      <c r="E4" s="69">
        <v>0.8344827586206897</v>
      </c>
      <c r="F4" s="65">
        <v>13.42013888888889</v>
      </c>
      <c r="G4" s="64"/>
      <c r="H4" s="67">
        <v>0.9</v>
      </c>
      <c r="I4" s="77">
        <v>0.7674418604651163</v>
      </c>
      <c r="J4" s="5"/>
    </row>
    <row r="5" spans="1:10" s="1" customFormat="1" ht="18" customHeight="1">
      <c r="A5" s="2"/>
      <c r="B5" s="64" t="s">
        <v>15</v>
      </c>
      <c r="C5" s="68">
        <v>33</v>
      </c>
      <c r="D5" s="68">
        <v>26</v>
      </c>
      <c r="E5" s="69">
        <v>0.7878787878787878</v>
      </c>
      <c r="F5" s="65">
        <v>15.25</v>
      </c>
      <c r="G5" s="64"/>
      <c r="H5" s="67">
        <v>1</v>
      </c>
      <c r="I5" s="77">
        <v>0.7333333333333333</v>
      </c>
      <c r="J5" s="5"/>
    </row>
    <row r="6" spans="1:10" s="1" customFormat="1" ht="18" customHeight="1">
      <c r="A6" s="2"/>
      <c r="B6" s="64" t="s">
        <v>16</v>
      </c>
      <c r="C6" s="68">
        <v>35</v>
      </c>
      <c r="D6" s="68">
        <v>28</v>
      </c>
      <c r="E6" s="69">
        <v>0.8</v>
      </c>
      <c r="F6" s="65">
        <v>13.982758620689657</v>
      </c>
      <c r="G6" s="64"/>
      <c r="H6" s="67">
        <v>0.8823529411764706</v>
      </c>
      <c r="I6" s="77">
        <v>1</v>
      </c>
      <c r="J6" s="5"/>
    </row>
    <row r="7" spans="2:9" ht="20.25" customHeight="1">
      <c r="B7" s="39" t="s">
        <v>12</v>
      </c>
      <c r="C7" s="12">
        <f>SUM(C3:C6)</f>
        <v>523</v>
      </c>
      <c r="D7" s="12">
        <f>SUM(D3:D6)</f>
        <v>395</v>
      </c>
      <c r="E7" s="38">
        <f>D7/C7</f>
        <v>0.7552581261950286</v>
      </c>
      <c r="F7" s="71"/>
      <c r="G7" s="71"/>
      <c r="H7" s="71"/>
      <c r="I7" s="71"/>
    </row>
    <row r="8" spans="2:9" ht="18">
      <c r="B8" s="92" t="s">
        <v>34</v>
      </c>
      <c r="C8" s="93"/>
      <c r="D8" s="93"/>
      <c r="E8" s="93"/>
      <c r="F8" s="93"/>
      <c r="G8" s="93"/>
      <c r="H8" s="93"/>
      <c r="I8" s="94"/>
    </row>
    <row r="9" spans="2:9" ht="24">
      <c r="B9" s="3" t="s">
        <v>0</v>
      </c>
      <c r="C9" s="3" t="s">
        <v>1</v>
      </c>
      <c r="D9" s="3" t="s">
        <v>4</v>
      </c>
      <c r="E9" s="57" t="s">
        <v>3</v>
      </c>
      <c r="F9" s="63" t="s">
        <v>48</v>
      </c>
      <c r="G9" s="4"/>
      <c r="H9" s="3">
        <v>2011</v>
      </c>
      <c r="I9" s="3">
        <v>2010</v>
      </c>
    </row>
    <row r="10" spans="2:9" ht="12.75">
      <c r="B10" s="16" t="s">
        <v>19</v>
      </c>
      <c r="C10" s="17">
        <v>211</v>
      </c>
      <c r="D10" s="17">
        <v>160</v>
      </c>
      <c r="E10" s="58">
        <v>0.7582938388625592</v>
      </c>
      <c r="F10" s="81">
        <v>12.81</v>
      </c>
      <c r="G10" s="64"/>
      <c r="H10" s="54">
        <v>0.6607929515418502</v>
      </c>
      <c r="I10" s="85">
        <v>0.8008474576271186</v>
      </c>
    </row>
    <row r="11" spans="2:9" ht="12.75">
      <c r="B11" s="16" t="s">
        <v>20</v>
      </c>
      <c r="C11" s="17">
        <v>155</v>
      </c>
      <c r="D11" s="17">
        <v>109</v>
      </c>
      <c r="E11" s="58">
        <v>0.7032258064516129</v>
      </c>
      <c r="F11" s="81">
        <v>13.02</v>
      </c>
      <c r="G11" s="64"/>
      <c r="H11" s="54">
        <v>0.6348314606741573</v>
      </c>
      <c r="I11" s="85">
        <v>0.7412935323383084</v>
      </c>
    </row>
    <row r="12" spans="2:9" ht="12.75">
      <c r="B12" s="41" t="s">
        <v>18</v>
      </c>
      <c r="C12" s="20">
        <f>SUM(C10:C11)</f>
        <v>366</v>
      </c>
      <c r="D12" s="20">
        <f>SUM(D10:D11)</f>
        <v>269</v>
      </c>
      <c r="E12" s="60">
        <f>D12/C12</f>
        <v>0.7349726775956285</v>
      </c>
      <c r="F12" s="72">
        <f>SUM(F10:F11)</f>
        <v>25.83</v>
      </c>
      <c r="G12" s="72">
        <f>SUM(G10:G11)</f>
        <v>0</v>
      </c>
      <c r="H12" s="72"/>
      <c r="I12" s="72"/>
    </row>
    <row r="13" spans="2:9" ht="18">
      <c r="B13" s="98" t="s">
        <v>36</v>
      </c>
      <c r="C13" s="99"/>
      <c r="D13" s="99"/>
      <c r="E13" s="99"/>
      <c r="F13" s="99"/>
      <c r="G13" s="99"/>
      <c r="H13" s="99"/>
      <c r="I13" s="99"/>
    </row>
    <row r="14" spans="2:9" ht="24">
      <c r="B14" s="3" t="s">
        <v>0</v>
      </c>
      <c r="C14" s="3" t="s">
        <v>1</v>
      </c>
      <c r="D14" s="3" t="s">
        <v>4</v>
      </c>
      <c r="E14" s="57" t="s">
        <v>3</v>
      </c>
      <c r="F14" s="63" t="s">
        <v>48</v>
      </c>
      <c r="G14" s="4"/>
      <c r="H14" s="3">
        <v>2011</v>
      </c>
      <c r="I14" s="3">
        <v>2010</v>
      </c>
    </row>
    <row r="15" spans="2:9" ht="12.75">
      <c r="B15" s="16" t="s">
        <v>25</v>
      </c>
      <c r="C15" s="17">
        <v>9</v>
      </c>
      <c r="D15" s="17">
        <v>9</v>
      </c>
      <c r="E15" s="58">
        <v>1</v>
      </c>
      <c r="F15" s="84">
        <v>12.38888888888889</v>
      </c>
      <c r="G15" s="64"/>
      <c r="H15" s="54">
        <v>1</v>
      </c>
      <c r="I15" s="85">
        <v>0.8125</v>
      </c>
    </row>
    <row r="16" spans="2:9" ht="12.75">
      <c r="B16" s="16" t="s">
        <v>26</v>
      </c>
      <c r="C16" s="17">
        <v>7</v>
      </c>
      <c r="D16" s="17">
        <v>5</v>
      </c>
      <c r="E16" s="58">
        <v>0.7142857142857143</v>
      </c>
      <c r="F16" s="84">
        <v>12.5</v>
      </c>
      <c r="G16" s="64"/>
      <c r="H16" s="54">
        <v>0.7</v>
      </c>
      <c r="I16" s="85">
        <v>0.6666666666666666</v>
      </c>
    </row>
    <row r="17" spans="2:9" ht="12.75">
      <c r="B17" s="16" t="s">
        <v>27</v>
      </c>
      <c r="C17" s="17">
        <v>6</v>
      </c>
      <c r="D17" s="17">
        <v>3</v>
      </c>
      <c r="E17" s="58">
        <v>0.5</v>
      </c>
      <c r="F17" s="84">
        <v>12.916666666666668</v>
      </c>
      <c r="G17" s="64"/>
      <c r="H17" s="54">
        <v>0.5</v>
      </c>
      <c r="I17" s="85">
        <v>0.5</v>
      </c>
    </row>
    <row r="18" spans="2:9" ht="12.75">
      <c r="B18" s="44" t="s">
        <v>24</v>
      </c>
      <c r="C18" s="34">
        <f>SUM(C15:C17)</f>
        <v>22</v>
      </c>
      <c r="D18" s="34">
        <f>SUM(D15:D17)</f>
        <v>17</v>
      </c>
      <c r="E18" s="38">
        <f>D18/C18</f>
        <v>0.7727272727272727</v>
      </c>
      <c r="F18" s="73"/>
      <c r="G18" s="73"/>
      <c r="H18" s="73"/>
      <c r="I18" s="73"/>
    </row>
    <row r="19" spans="2:9" ht="18">
      <c r="B19" s="98" t="s">
        <v>38</v>
      </c>
      <c r="C19" s="99"/>
      <c r="D19" s="99"/>
      <c r="E19" s="99"/>
      <c r="F19" s="99"/>
      <c r="G19" s="99"/>
      <c r="H19" s="99"/>
      <c r="I19" s="99"/>
    </row>
    <row r="20" spans="2:9" ht="24">
      <c r="B20" s="3" t="s">
        <v>0</v>
      </c>
      <c r="C20" s="3" t="s">
        <v>1</v>
      </c>
      <c r="D20" s="3" t="s">
        <v>4</v>
      </c>
      <c r="E20" s="57" t="s">
        <v>3</v>
      </c>
      <c r="F20" s="63" t="s">
        <v>48</v>
      </c>
      <c r="G20" s="4"/>
      <c r="H20" s="3">
        <v>2011</v>
      </c>
      <c r="I20" s="3">
        <v>2010</v>
      </c>
    </row>
    <row r="21" spans="2:9" ht="12.75">
      <c r="B21" s="16" t="s">
        <v>29</v>
      </c>
      <c r="C21" s="17">
        <v>30</v>
      </c>
      <c r="D21" s="17">
        <v>20</v>
      </c>
      <c r="E21" s="58">
        <v>0.6666666666666666</v>
      </c>
      <c r="F21" s="84">
        <v>12.178571428571429</v>
      </c>
      <c r="G21" s="64"/>
      <c r="H21" s="51"/>
      <c r="I21" s="77"/>
    </row>
    <row r="22" spans="2:9" ht="12.75">
      <c r="B22" s="16" t="s">
        <v>14</v>
      </c>
      <c r="C22" s="17">
        <v>18</v>
      </c>
      <c r="D22" s="17">
        <v>12</v>
      </c>
      <c r="E22" s="58">
        <v>0.6666666666666666</v>
      </c>
      <c r="F22" s="84">
        <v>13.075625</v>
      </c>
      <c r="G22" s="64"/>
      <c r="H22" s="51"/>
      <c r="I22" s="77"/>
    </row>
    <row r="23" spans="2:12" ht="24">
      <c r="B23" s="47" t="s">
        <v>28</v>
      </c>
      <c r="C23" s="34">
        <f>SUM(C21:C22)</f>
        <v>48</v>
      </c>
      <c r="D23" s="34">
        <f>SUM(D21:D22)</f>
        <v>32</v>
      </c>
      <c r="E23" s="38">
        <f>D23/C23</f>
        <v>0.6666666666666666</v>
      </c>
      <c r="F23" s="73"/>
      <c r="G23" s="73"/>
      <c r="H23" s="73"/>
      <c r="I23" s="73"/>
      <c r="L23" t="s">
        <v>67</v>
      </c>
    </row>
    <row r="24" spans="2:9" ht="18">
      <c r="B24" s="104" t="s">
        <v>43</v>
      </c>
      <c r="C24" s="105"/>
      <c r="D24" s="105"/>
      <c r="E24" s="105"/>
      <c r="F24" s="105"/>
      <c r="G24" s="105"/>
      <c r="H24" s="105"/>
      <c r="I24" s="106"/>
    </row>
    <row r="25" spans="2:16" ht="24">
      <c r="B25" s="3" t="s">
        <v>0</v>
      </c>
      <c r="C25" s="3" t="s">
        <v>1</v>
      </c>
      <c r="D25" s="3" t="s">
        <v>4</v>
      </c>
      <c r="E25" s="57" t="s">
        <v>3</v>
      </c>
      <c r="F25" s="63" t="s">
        <v>48</v>
      </c>
      <c r="G25" s="4"/>
      <c r="H25" s="3">
        <v>2011</v>
      </c>
      <c r="I25" s="3">
        <v>2010</v>
      </c>
      <c r="L25" s="83" t="s">
        <v>0</v>
      </c>
      <c r="M25" s="83" t="s">
        <v>49</v>
      </c>
      <c r="N25" s="83" t="s">
        <v>50</v>
      </c>
      <c r="O25" s="83" t="s">
        <v>51</v>
      </c>
      <c r="P25" s="83" t="s">
        <v>52</v>
      </c>
    </row>
    <row r="26" spans="2:16" ht="12.75">
      <c r="B26" s="16" t="s">
        <v>41</v>
      </c>
      <c r="C26" s="17">
        <v>308</v>
      </c>
      <c r="D26" s="17">
        <v>204</v>
      </c>
      <c r="E26" s="58">
        <v>0.6623376623376623</v>
      </c>
      <c r="F26" s="82">
        <v>9.116756756756756</v>
      </c>
      <c r="G26" s="64"/>
      <c r="H26" s="54">
        <v>0.7216828478964401</v>
      </c>
      <c r="I26" s="85">
        <v>0.7786259541984732</v>
      </c>
      <c r="L26" s="27" t="s">
        <v>41</v>
      </c>
      <c r="M26" s="27" t="s">
        <v>53</v>
      </c>
      <c r="N26" s="27" t="s">
        <v>54</v>
      </c>
      <c r="O26" s="27"/>
      <c r="P26" s="28">
        <v>9.116756756756756</v>
      </c>
    </row>
    <row r="27" spans="2:16" ht="12.75">
      <c r="B27" s="49" t="s">
        <v>44</v>
      </c>
      <c r="C27" s="17">
        <v>308</v>
      </c>
      <c r="D27" s="17">
        <v>204</v>
      </c>
      <c r="E27" s="59">
        <v>0.6623376623376623</v>
      </c>
      <c r="F27" s="74"/>
      <c r="G27" s="73"/>
      <c r="H27" s="75"/>
      <c r="I27" s="73"/>
      <c r="L27" s="27"/>
      <c r="M27" s="27" t="s">
        <v>55</v>
      </c>
      <c r="N27" s="27" t="s">
        <v>56</v>
      </c>
      <c r="O27" s="27"/>
      <c r="P27" s="28">
        <v>7.459322033898306</v>
      </c>
    </row>
    <row r="28" spans="12:16" ht="12.75">
      <c r="L28" s="27"/>
      <c r="M28" s="27" t="s">
        <v>57</v>
      </c>
      <c r="N28" s="27" t="s">
        <v>58</v>
      </c>
      <c r="O28" s="27"/>
      <c r="P28" s="28">
        <v>5.91722972972973</v>
      </c>
    </row>
    <row r="29" spans="12:16" ht="12.75">
      <c r="L29" s="27"/>
      <c r="M29" s="27" t="s">
        <v>59</v>
      </c>
      <c r="N29" s="27" t="s">
        <v>60</v>
      </c>
      <c r="O29" s="27"/>
      <c r="P29" s="28">
        <v>11.323630136986301</v>
      </c>
    </row>
    <row r="30" spans="12:16" ht="12.75">
      <c r="L30" s="27"/>
      <c r="M30" s="27" t="s">
        <v>61</v>
      </c>
      <c r="N30" s="27" t="s">
        <v>62</v>
      </c>
      <c r="O30" s="27" t="s">
        <v>63</v>
      </c>
      <c r="P30" s="28">
        <v>10.422155688622754</v>
      </c>
    </row>
    <row r="31" spans="12:16" ht="12.75">
      <c r="L31" s="27"/>
      <c r="M31" s="27" t="s">
        <v>61</v>
      </c>
      <c r="N31" s="27" t="s">
        <v>62</v>
      </c>
      <c r="O31" s="27" t="s">
        <v>64</v>
      </c>
      <c r="P31" s="28">
        <v>12.02049180327869</v>
      </c>
    </row>
    <row r="32" spans="12:16" ht="12.75">
      <c r="L32" s="27"/>
      <c r="M32" s="27" t="s">
        <v>65</v>
      </c>
      <c r="N32" s="27" t="s">
        <v>66</v>
      </c>
      <c r="O32" s="27" t="s">
        <v>63</v>
      </c>
      <c r="P32" s="28">
        <v>11.029940119760479</v>
      </c>
    </row>
    <row r="33" spans="12:16" ht="12.75">
      <c r="L33" s="27"/>
      <c r="M33" s="27" t="s">
        <v>65</v>
      </c>
      <c r="N33" s="27" t="s">
        <v>66</v>
      </c>
      <c r="O33" s="27" t="s">
        <v>64</v>
      </c>
      <c r="P33" s="28">
        <v>11.418032786885247</v>
      </c>
    </row>
  </sheetData>
  <mergeCells count="5">
    <mergeCell ref="B24:I24"/>
    <mergeCell ref="B1:I1"/>
    <mergeCell ref="B8:I8"/>
    <mergeCell ref="B13:I13"/>
    <mergeCell ref="B19:I19"/>
  </mergeCells>
  <printOptions/>
  <pageMargins left="0.75" right="0.75" top="0.55" bottom="1" header="0.29" footer="0.4921259845"/>
  <pageSetup orientation="landscape" paperSize="9" r:id="rId2"/>
  <headerFooter alignWithMargins="0">
    <oddHeader>&amp;LRencontre des conseillers de l'enseignement technologique, des chefs de travaux et de l'inspection.&amp;RRéunion du 14 janvier 2013 :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K5" sqref="K5"/>
    </sheetView>
  </sheetViews>
  <sheetFormatPr defaultColWidth="11.421875" defaultRowHeight="12.75"/>
  <cols>
    <col min="1" max="1" width="0.71875" style="0" customWidth="1"/>
    <col min="2" max="2" width="33.8515625" style="0" customWidth="1"/>
    <col min="3" max="4" width="8.28125" style="0" customWidth="1"/>
    <col min="5" max="5" width="10.00390625" style="61" customWidth="1"/>
    <col min="6" max="6" width="12.421875" style="0" customWidth="1"/>
    <col min="7" max="7" width="13.421875" style="0" customWidth="1"/>
    <col min="8" max="8" width="12.28125" style="0" customWidth="1"/>
    <col min="9" max="9" width="8.421875" style="0" customWidth="1"/>
    <col min="10" max="10" width="8.28125" style="0" customWidth="1"/>
    <col min="11" max="11" width="4.7109375" style="0" customWidth="1"/>
    <col min="12" max="16384" width="9.140625" style="0" customWidth="1"/>
  </cols>
  <sheetData>
    <row r="1" spans="2:10" s="1" customFormat="1" ht="28.5" customHeight="1">
      <c r="B1" s="95" t="s">
        <v>71</v>
      </c>
      <c r="C1" s="110"/>
      <c r="D1" s="110"/>
      <c r="E1" s="110"/>
      <c r="F1" s="110"/>
      <c r="G1" s="110"/>
      <c r="H1" s="110"/>
      <c r="I1" s="110"/>
      <c r="J1" s="111"/>
    </row>
    <row r="2" spans="1:11" s="1" customFormat="1" ht="27" customHeight="1">
      <c r="A2" s="2"/>
      <c r="B2" s="3" t="s">
        <v>0</v>
      </c>
      <c r="C2" s="3" t="s">
        <v>1</v>
      </c>
      <c r="D2" s="3" t="s">
        <v>4</v>
      </c>
      <c r="E2" s="57" t="s">
        <v>3</v>
      </c>
      <c r="F2" s="63" t="s">
        <v>48</v>
      </c>
      <c r="G2" s="109" t="s">
        <v>79</v>
      </c>
      <c r="H2" s="3">
        <v>2012</v>
      </c>
      <c r="I2" s="3">
        <v>2011</v>
      </c>
      <c r="J2" s="3">
        <v>2010</v>
      </c>
      <c r="K2" s="5"/>
    </row>
    <row r="3" spans="1:11" s="1" customFormat="1" ht="18" customHeight="1">
      <c r="A3" s="2"/>
      <c r="B3" s="64" t="s">
        <v>6</v>
      </c>
      <c r="C3" s="17">
        <v>74</v>
      </c>
      <c r="D3" s="17">
        <v>53</v>
      </c>
      <c r="E3" s="19">
        <v>0.7162162162162162</v>
      </c>
      <c r="F3" s="84">
        <v>12.1408450704225</v>
      </c>
      <c r="G3" s="64"/>
      <c r="H3" s="70">
        <v>0.7160493827160493</v>
      </c>
      <c r="I3" s="66">
        <v>0.7341772151898734</v>
      </c>
      <c r="J3" s="77">
        <v>0.7349397590361446</v>
      </c>
      <c r="K3" s="5"/>
    </row>
    <row r="4" spans="1:11" s="1" customFormat="1" ht="18" customHeight="1">
      <c r="A4" s="2"/>
      <c r="B4" s="64" t="s">
        <v>7</v>
      </c>
      <c r="C4" s="17">
        <v>196</v>
      </c>
      <c r="D4" s="17">
        <v>153</v>
      </c>
      <c r="E4" s="19">
        <v>0.7806122448979592</v>
      </c>
      <c r="F4" s="84">
        <v>11.454301075268818</v>
      </c>
      <c r="G4" s="64"/>
      <c r="H4" s="70">
        <v>0.7357512953367875</v>
      </c>
      <c r="I4" s="66">
        <v>0.7085427135678392</v>
      </c>
      <c r="J4" s="77">
        <v>0.7535545023696683</v>
      </c>
      <c r="K4" s="5"/>
    </row>
    <row r="5" spans="1:11" s="1" customFormat="1" ht="18" customHeight="1">
      <c r="A5" s="2"/>
      <c r="B5" s="64" t="s">
        <v>8</v>
      </c>
      <c r="C5" s="17">
        <v>38</v>
      </c>
      <c r="D5" s="17">
        <v>32</v>
      </c>
      <c r="E5" s="19">
        <v>0.8421052631578947</v>
      </c>
      <c r="F5" s="65">
        <v>11.75</v>
      </c>
      <c r="G5" s="64"/>
      <c r="H5" s="70">
        <v>0.8666666666666667</v>
      </c>
      <c r="I5" s="52">
        <v>0.8378378378378378</v>
      </c>
      <c r="J5" s="77">
        <v>0.8611111111111112</v>
      </c>
      <c r="K5" s="5"/>
    </row>
    <row r="6" spans="1:11" s="1" customFormat="1" ht="18" customHeight="1">
      <c r="A6" s="2"/>
      <c r="B6" s="64" t="s">
        <v>9</v>
      </c>
      <c r="C6" s="17">
        <v>3</v>
      </c>
      <c r="D6" s="17">
        <v>3</v>
      </c>
      <c r="E6" s="19">
        <v>1</v>
      </c>
      <c r="F6" s="65">
        <v>14.5</v>
      </c>
      <c r="G6" s="64"/>
      <c r="H6" s="70">
        <v>0.8</v>
      </c>
      <c r="I6" s="53" t="s">
        <v>46</v>
      </c>
      <c r="J6" s="77">
        <v>1</v>
      </c>
      <c r="K6" s="5"/>
    </row>
    <row r="7" spans="1:11" s="1" customFormat="1" ht="18" customHeight="1">
      <c r="A7" s="2"/>
      <c r="B7" s="64" t="s">
        <v>10</v>
      </c>
      <c r="C7" s="17">
        <v>204</v>
      </c>
      <c r="D7" s="17">
        <v>141</v>
      </c>
      <c r="E7" s="19">
        <v>0.6911764705882353</v>
      </c>
      <c r="F7" s="65">
        <v>11.02</v>
      </c>
      <c r="G7" s="64"/>
      <c r="H7" s="70">
        <v>0.7009803921568627</v>
      </c>
      <c r="I7" s="52">
        <v>0.7790697674418605</v>
      </c>
      <c r="J7" s="77">
        <v>0.6971428571428572</v>
      </c>
      <c r="K7" s="5"/>
    </row>
    <row r="8" spans="1:11" s="1" customFormat="1" ht="18" customHeight="1">
      <c r="A8" s="2"/>
      <c r="B8" s="64" t="s">
        <v>11</v>
      </c>
      <c r="C8" s="17">
        <v>1</v>
      </c>
      <c r="D8" s="17">
        <v>1</v>
      </c>
      <c r="E8" s="19">
        <v>1</v>
      </c>
      <c r="F8" s="65">
        <v>14</v>
      </c>
      <c r="G8" s="64"/>
      <c r="H8" s="70">
        <v>1</v>
      </c>
      <c r="I8" s="52">
        <v>1</v>
      </c>
      <c r="J8" s="78">
        <v>1</v>
      </c>
      <c r="K8" s="108"/>
    </row>
    <row r="9" spans="1:11" s="1" customFormat="1" ht="18" customHeight="1">
      <c r="A9" s="2"/>
      <c r="B9" s="40" t="s">
        <v>12</v>
      </c>
      <c r="C9" s="9">
        <f>SUM(C3:C8)</f>
        <v>516</v>
      </c>
      <c r="D9" s="9">
        <f>SUM(D3:D8)</f>
        <v>383</v>
      </c>
      <c r="E9" s="37">
        <f>D9/C9</f>
        <v>0.7422480620155039</v>
      </c>
      <c r="F9" s="11"/>
      <c r="G9" s="11"/>
      <c r="H9" s="90">
        <v>0.7335</v>
      </c>
      <c r="I9" s="11"/>
      <c r="J9" s="11"/>
      <c r="K9" s="5"/>
    </row>
    <row r="10" spans="2:10" ht="18">
      <c r="B10" s="98" t="s">
        <v>72</v>
      </c>
      <c r="C10" s="99"/>
      <c r="D10" s="99"/>
      <c r="E10" s="99"/>
      <c r="F10" s="99"/>
      <c r="G10" s="99"/>
      <c r="H10" s="99"/>
      <c r="I10" s="99"/>
      <c r="J10" s="100"/>
    </row>
    <row r="11" spans="2:10" ht="24">
      <c r="B11" s="3" t="s">
        <v>0</v>
      </c>
      <c r="C11" s="3" t="s">
        <v>1</v>
      </c>
      <c r="D11" s="3" t="s">
        <v>4</v>
      </c>
      <c r="E11" s="57" t="s">
        <v>3</v>
      </c>
      <c r="F11" s="63" t="s">
        <v>48</v>
      </c>
      <c r="G11" s="109" t="s">
        <v>79</v>
      </c>
      <c r="H11" s="3">
        <v>2012</v>
      </c>
      <c r="I11" s="3">
        <v>2011</v>
      </c>
      <c r="J11" s="3">
        <v>2010</v>
      </c>
    </row>
    <row r="12" spans="2:10" ht="12.75">
      <c r="B12" s="16" t="s">
        <v>17</v>
      </c>
      <c r="C12" s="17">
        <v>9</v>
      </c>
      <c r="D12" s="17">
        <v>8</v>
      </c>
      <c r="E12" s="30">
        <v>0.8888888888888888</v>
      </c>
      <c r="F12" s="65"/>
      <c r="G12" s="64"/>
      <c r="H12" s="58">
        <v>1</v>
      </c>
      <c r="I12" s="79">
        <v>0.75</v>
      </c>
      <c r="J12" s="80">
        <v>0.954545454545455</v>
      </c>
    </row>
    <row r="13" spans="2:10" ht="12.75">
      <c r="B13" s="41" t="s">
        <v>18</v>
      </c>
      <c r="C13" s="17">
        <v>9</v>
      </c>
      <c r="D13" s="17">
        <v>8</v>
      </c>
      <c r="E13" s="37">
        <v>0.8888888888888888</v>
      </c>
      <c r="F13" s="11"/>
      <c r="G13" s="11"/>
      <c r="H13" s="90">
        <v>1</v>
      </c>
      <c r="I13" s="107" t="s">
        <v>45</v>
      </c>
      <c r="J13" s="107"/>
    </row>
    <row r="14" spans="2:10" ht="18">
      <c r="B14" s="98" t="s">
        <v>73</v>
      </c>
      <c r="C14" s="99"/>
      <c r="D14" s="99"/>
      <c r="E14" s="99"/>
      <c r="F14" s="99"/>
      <c r="G14" s="99"/>
      <c r="H14" s="93"/>
      <c r="I14" s="93"/>
      <c r="J14" s="94"/>
    </row>
    <row r="15" spans="2:10" ht="24">
      <c r="B15" s="3" t="s">
        <v>0</v>
      </c>
      <c r="C15" s="3" t="s">
        <v>1</v>
      </c>
      <c r="D15" s="3" t="s">
        <v>4</v>
      </c>
      <c r="E15" s="57" t="s">
        <v>3</v>
      </c>
      <c r="F15" s="63" t="s">
        <v>48</v>
      </c>
      <c r="G15" s="109" t="s">
        <v>79</v>
      </c>
      <c r="H15" s="3">
        <v>2012</v>
      </c>
      <c r="I15" s="3">
        <v>2011</v>
      </c>
      <c r="J15" s="3">
        <v>2010</v>
      </c>
    </row>
    <row r="16" spans="2:10" ht="12.75">
      <c r="B16" s="16" t="s">
        <v>21</v>
      </c>
      <c r="C16" s="17">
        <v>37</v>
      </c>
      <c r="D16" s="17">
        <v>20</v>
      </c>
      <c r="E16" s="19">
        <v>0.5405405405405406</v>
      </c>
      <c r="F16" s="84"/>
      <c r="G16" s="64"/>
      <c r="H16" s="58">
        <v>0.5178571428571429</v>
      </c>
      <c r="I16" s="67">
        <v>0.5833333333333334</v>
      </c>
      <c r="J16" s="77">
        <v>0.5348837209302325</v>
      </c>
    </row>
    <row r="17" spans="2:10" ht="12.75">
      <c r="B17" s="16" t="s">
        <v>22</v>
      </c>
      <c r="C17" s="17">
        <v>25</v>
      </c>
      <c r="D17" s="17">
        <v>19</v>
      </c>
      <c r="E17" s="19">
        <v>0.76</v>
      </c>
      <c r="F17" s="84"/>
      <c r="G17" s="64"/>
      <c r="H17" s="58">
        <v>0.6153846153846154</v>
      </c>
      <c r="I17" s="67">
        <v>0.96</v>
      </c>
      <c r="J17" s="77">
        <v>0.7857142857142857</v>
      </c>
    </row>
    <row r="18" spans="2:10" ht="12.75">
      <c r="B18" s="16" t="s">
        <v>23</v>
      </c>
      <c r="C18" s="17">
        <v>30</v>
      </c>
      <c r="D18" s="17">
        <v>27</v>
      </c>
      <c r="E18" s="19">
        <v>0.9</v>
      </c>
      <c r="F18" s="84"/>
      <c r="G18" s="64"/>
      <c r="H18" s="58">
        <v>0.7777777777777778</v>
      </c>
      <c r="I18" s="67">
        <v>0.8048780487804879</v>
      </c>
      <c r="J18" s="77">
        <v>0.7</v>
      </c>
    </row>
    <row r="19" spans="2:10" ht="12.75">
      <c r="B19" s="41" t="s">
        <v>24</v>
      </c>
      <c r="C19" s="91">
        <f>SUM(C16:C18)</f>
        <v>92</v>
      </c>
      <c r="D19" s="91">
        <f>SUM(D16:D18)</f>
        <v>66</v>
      </c>
      <c r="E19" s="37">
        <f>D19/C19</f>
        <v>0.717391304347826</v>
      </c>
      <c r="F19" s="76"/>
      <c r="G19" s="11"/>
      <c r="H19" s="90" t="s">
        <v>78</v>
      </c>
      <c r="I19" s="11"/>
      <c r="J19" s="11"/>
    </row>
    <row r="20" spans="2:9" ht="12.75">
      <c r="B20" s="56" t="s">
        <v>47</v>
      </c>
      <c r="H20" s="55"/>
      <c r="I20" s="55">
        <v>1</v>
      </c>
    </row>
    <row r="21" spans="2:10" ht="18">
      <c r="B21" s="98" t="s">
        <v>74</v>
      </c>
      <c r="C21" s="99"/>
      <c r="D21" s="99"/>
      <c r="E21" s="99"/>
      <c r="F21" s="99"/>
      <c r="G21" s="99"/>
      <c r="H21" s="99"/>
      <c r="I21" s="99"/>
      <c r="J21" s="99"/>
    </row>
    <row r="22" spans="2:10" ht="24">
      <c r="B22" s="3" t="s">
        <v>0</v>
      </c>
      <c r="C22" s="3" t="s">
        <v>1</v>
      </c>
      <c r="D22" s="3" t="s">
        <v>4</v>
      </c>
      <c r="E22" s="57" t="s">
        <v>3</v>
      </c>
      <c r="F22" s="63" t="s">
        <v>48</v>
      </c>
      <c r="G22" s="109" t="s">
        <v>79</v>
      </c>
      <c r="H22" s="3">
        <v>2012</v>
      </c>
      <c r="I22" s="3">
        <v>2011</v>
      </c>
      <c r="J22" s="3">
        <v>2010</v>
      </c>
    </row>
    <row r="23" spans="2:10" ht="12.75">
      <c r="B23" s="16" t="s">
        <v>6</v>
      </c>
      <c r="C23" s="17">
        <v>8</v>
      </c>
      <c r="D23" s="17">
        <v>4</v>
      </c>
      <c r="E23" s="19">
        <v>0.5</v>
      </c>
      <c r="F23" s="84"/>
      <c r="G23" s="64"/>
      <c r="H23" s="58">
        <v>0.45454545454545453</v>
      </c>
      <c r="I23" s="51"/>
      <c r="J23" s="77"/>
    </row>
    <row r="24" spans="2:10" ht="12.75">
      <c r="B24" s="16" t="s">
        <v>7</v>
      </c>
      <c r="C24" s="17">
        <v>15</v>
      </c>
      <c r="D24" s="17">
        <v>12</v>
      </c>
      <c r="E24" s="19">
        <v>0.8</v>
      </c>
      <c r="F24" s="84"/>
      <c r="G24" s="64"/>
      <c r="H24" s="58">
        <v>0.7083333333333334</v>
      </c>
      <c r="I24" s="51"/>
      <c r="J24" s="77"/>
    </row>
    <row r="25" spans="2:10" ht="12.75">
      <c r="B25" s="16" t="s">
        <v>8</v>
      </c>
      <c r="C25" s="17">
        <v>8</v>
      </c>
      <c r="D25" s="17">
        <v>6</v>
      </c>
      <c r="E25" s="19">
        <v>0.75</v>
      </c>
      <c r="F25" s="84"/>
      <c r="G25" s="64"/>
      <c r="H25" s="58">
        <v>0.5</v>
      </c>
      <c r="I25" s="51"/>
      <c r="J25" s="77"/>
    </row>
    <row r="26" spans="2:10" ht="24">
      <c r="B26" s="47" t="s">
        <v>28</v>
      </c>
      <c r="C26" s="20">
        <f>SUM(C23:C25)</f>
        <v>31</v>
      </c>
      <c r="D26" s="20">
        <f>SUM(D23:D25)</f>
        <v>22</v>
      </c>
      <c r="E26" s="62">
        <f>D26/C26</f>
        <v>0.7096774193548387</v>
      </c>
      <c r="F26" s="11"/>
      <c r="G26" s="11"/>
      <c r="H26" s="90">
        <v>0.6216</v>
      </c>
      <c r="I26" s="11"/>
      <c r="J26" s="11"/>
    </row>
    <row r="27" spans="2:10" ht="18">
      <c r="B27" s="95" t="s">
        <v>75</v>
      </c>
      <c r="C27" s="96"/>
      <c r="D27" s="96"/>
      <c r="E27" s="96"/>
      <c r="F27" s="96"/>
      <c r="G27" s="96"/>
      <c r="H27" s="96"/>
      <c r="I27" s="96"/>
      <c r="J27" s="97"/>
    </row>
    <row r="28" spans="2:10" ht="24">
      <c r="B28" s="3" t="s">
        <v>0</v>
      </c>
      <c r="C28" s="3" t="s">
        <v>1</v>
      </c>
      <c r="D28" s="3" t="s">
        <v>4</v>
      </c>
      <c r="E28" s="57" t="s">
        <v>3</v>
      </c>
      <c r="F28" s="63" t="s">
        <v>48</v>
      </c>
      <c r="G28" s="4"/>
      <c r="H28" s="3">
        <v>2012</v>
      </c>
      <c r="I28" s="3">
        <v>2011</v>
      </c>
      <c r="J28" s="3">
        <v>2010</v>
      </c>
    </row>
    <row r="29" spans="2:10" ht="12.75">
      <c r="B29" s="16" t="s">
        <v>39</v>
      </c>
      <c r="C29" s="17">
        <v>5</v>
      </c>
      <c r="D29" s="17">
        <v>4</v>
      </c>
      <c r="E29" s="58">
        <v>0.8</v>
      </c>
      <c r="F29" s="86">
        <v>13.75</v>
      </c>
      <c r="G29" s="64"/>
      <c r="H29" s="58">
        <v>0.8</v>
      </c>
      <c r="I29" s="87" t="s">
        <v>68</v>
      </c>
      <c r="J29" s="77"/>
    </row>
    <row r="30" spans="2:10" ht="12.75">
      <c r="B30" s="89" t="s">
        <v>69</v>
      </c>
      <c r="C30" s="17">
        <v>11</v>
      </c>
      <c r="D30" s="17">
        <v>10</v>
      </c>
      <c r="E30" s="30">
        <v>0.9090909090909091</v>
      </c>
      <c r="F30" s="84">
        <v>12.88</v>
      </c>
      <c r="G30" s="64"/>
      <c r="H30" s="58">
        <v>0.9473684210526315</v>
      </c>
      <c r="I30" s="67">
        <v>0.9411764705882353</v>
      </c>
      <c r="J30" s="77">
        <v>0.75</v>
      </c>
    </row>
    <row r="31" spans="2:10" ht="12.75">
      <c r="B31" s="89" t="s">
        <v>76</v>
      </c>
      <c r="C31" s="17">
        <v>2</v>
      </c>
      <c r="D31" s="17">
        <v>1</v>
      </c>
      <c r="E31" s="30">
        <v>0.5</v>
      </c>
      <c r="F31" s="84">
        <v>13.2</v>
      </c>
      <c r="G31" s="64"/>
      <c r="H31" s="58" t="s">
        <v>77</v>
      </c>
      <c r="I31" s="67"/>
      <c r="J31" s="77"/>
    </row>
    <row r="32" spans="2:10" ht="12.75">
      <c r="B32" s="49" t="s">
        <v>44</v>
      </c>
      <c r="C32" s="34">
        <f>SUM(C29:C31)</f>
        <v>18</v>
      </c>
      <c r="D32" s="34">
        <f>SUM(D29:D31)</f>
        <v>15</v>
      </c>
      <c r="E32" s="38">
        <f>D32/C32</f>
        <v>0.8333333333333334</v>
      </c>
      <c r="F32" s="11"/>
      <c r="G32" s="11"/>
      <c r="H32" s="90">
        <v>0.8824</v>
      </c>
      <c r="I32" s="11"/>
      <c r="J32" s="11"/>
    </row>
    <row r="33" spans="2:5" ht="12.75">
      <c r="B33" s="88" t="s">
        <v>70</v>
      </c>
      <c r="C33" s="88"/>
      <c r="D33" s="88"/>
      <c r="E33" s="88"/>
    </row>
  </sheetData>
  <mergeCells count="6">
    <mergeCell ref="B1:J1"/>
    <mergeCell ref="B10:J10"/>
    <mergeCell ref="I13:J13"/>
    <mergeCell ref="B27:J27"/>
    <mergeCell ref="B14:J14"/>
    <mergeCell ref="B21:J21"/>
  </mergeCells>
  <printOptions/>
  <pageMargins left="0.7843137254901962" right="0.7843137254901962" top="0.47" bottom="0.18" header="0.26" footer="0.18"/>
  <pageSetup horizontalDpi="600" verticalDpi="600" orientation="landscape" paperSize="9" r:id="rId2"/>
  <headerFooter alignWithMargins="0">
    <oddHeader>&amp;LRésultats académiques pour les diplômes de l'alimentation&amp;RSession 2013</oddHeader>
    <oddFooter>&amp;RA.Brasseur
I.E.N. Economie Gestion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2013-12-05T18:14:27Z</cp:lastPrinted>
  <dcterms:created xsi:type="dcterms:W3CDTF">2012-09-12T19:14:18Z</dcterms:created>
  <dcterms:modified xsi:type="dcterms:W3CDTF">2013-12-05T18:15:02Z</dcterms:modified>
  <cp:category/>
  <cp:version/>
  <cp:contentType/>
  <cp:contentStatus/>
</cp:coreProperties>
</file>